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35" windowWidth="8370" windowHeight="11475" tabRatio="835" activeTab="0"/>
  </bookViews>
  <sheets>
    <sheet name="таб1 выр" sheetId="1" r:id="rId1"/>
    <sheet name="таб2 сбал" sheetId="2" r:id="rId2"/>
    <sheet name="таб3 ДЭС" sheetId="3" r:id="rId3"/>
    <sheet name="таб 4  уголь" sheetId="4" r:id="rId4"/>
    <sheet name="таб 5 труднодост" sheetId="5" r:id="rId5"/>
    <sheet name="Таб 6 парк" sheetId="6" r:id="rId6"/>
    <sheet name="таб 7 оздорДетей" sheetId="7" r:id="rId7"/>
    <sheet name="Таб8селоШкола" sheetId="8" r:id="rId8"/>
    <sheet name="Таб9переселение" sheetId="9" r:id="rId9"/>
    <sheet name="Таб10дети чабанов" sheetId="10" r:id="rId10"/>
    <sheet name="таб 11 достсреда " sheetId="11" r:id="rId11"/>
    <sheet name="таб 12 сельскместн" sheetId="12" r:id="rId12"/>
    <sheet name="таб 13 капремонт" sheetId="13" r:id="rId13"/>
    <sheet name="таб 14 образ" sheetId="14" r:id="rId14"/>
    <sheet name="таб 15 жку" sheetId="15" r:id="rId15"/>
    <sheet name="таб 16 льготы спец." sheetId="16" r:id="rId16"/>
    <sheet name="таб 17 жс" sheetId="17" r:id="rId17"/>
    <sheet name="таб18 Отделы жс" sheetId="18" r:id="rId18"/>
    <sheet name="таб19 ветер" sheetId="19" r:id="rId19"/>
    <sheet name="таб20посел" sheetId="20" r:id="rId20"/>
    <sheet name="таб21 пособ" sheetId="21" r:id="rId21"/>
    <sheet name="таб22  репр" sheetId="22" r:id="rId22"/>
    <sheet name="таб23 род пл" sheetId="23" r:id="rId23"/>
    <sheet name="таб 24пдн" sheetId="24" r:id="rId24"/>
    <sheet name="таб25 адм. ком." sheetId="25" r:id="rId25"/>
    <sheet name="таб26 военк" sheetId="26" r:id="rId26"/>
    <sheet name="таб27 на погреб." sheetId="27" r:id="rId27"/>
    <sheet name="таб28 присяжные" sheetId="28" r:id="rId28"/>
    <sheet name="таб 29 Гос.пособия" sheetId="29" r:id="rId29"/>
    <sheet name="таб30 алкоголь" sheetId="30" r:id="rId30"/>
  </sheets>
  <definedNames>
    <definedName name="_xlnm.Print_Titles" localSheetId="25">'таб26 военк'!$7:$7</definedName>
    <definedName name="_xlnm.Print_Area" localSheetId="10">'таб 11 достсреда '!$A$1:$C$12</definedName>
    <definedName name="_xlnm.Print_Area" localSheetId="11">'таб 12 сельскместн'!$A$1:$C$25</definedName>
    <definedName name="_xlnm.Print_Area" localSheetId="12">'таб 13 капремонт'!$A$1:$C$14</definedName>
    <definedName name="_xlnm.Print_Area" localSheetId="13">'таб 14 образ'!$A$1:$E$29</definedName>
    <definedName name="_xlnm.Print_Area" localSheetId="14">'таб 15 жку'!$A$1:$C$28</definedName>
    <definedName name="_xlnm.Print_Area" localSheetId="15">'таб 16 льготы спец.'!$A$1:$C$26</definedName>
    <definedName name="_xlnm.Print_Area" localSheetId="16">'таб 17 жс'!$A$1:$C$28</definedName>
    <definedName name="_xlnm.Print_Area" localSheetId="23">'таб 24пдн'!$A$1:$C$28</definedName>
    <definedName name="_xlnm.Print_Area" localSheetId="28">'таб 29 Гос.пособия'!$A$1:$C$27</definedName>
    <definedName name="_xlnm.Print_Area" localSheetId="3">'таб 4  уголь'!$A$1:$C$27</definedName>
    <definedName name="_xlnm.Print_Area" localSheetId="4">'таб 5 труднодост'!$A$1:$C$23</definedName>
    <definedName name="_xlnm.Print_Area" localSheetId="5">'Таб 6 парк'!$A$1:$C$12</definedName>
    <definedName name="_xlnm.Print_Area" localSheetId="6">'таб 7 оздорДетей'!$A$1:$C$28</definedName>
    <definedName name="_xlnm.Print_Area" localSheetId="9">'Таб10дети чабанов'!$A$1:$C$12</definedName>
    <definedName name="_xlnm.Print_Area" localSheetId="17">'таб18 Отделы жс'!$A$1:$C$28</definedName>
    <definedName name="_xlnm.Print_Area" localSheetId="18">'таб19 ветер'!$A$1:$C$28</definedName>
    <definedName name="_xlnm.Print_Area" localSheetId="1">'таб2 сбал'!$A$1:$C$27</definedName>
    <definedName name="_xlnm.Print_Area" localSheetId="19">'таб20посел'!$A$1:$C$26</definedName>
    <definedName name="_xlnm.Print_Area" localSheetId="21">'таб22  репр'!$A$1:$C$22</definedName>
    <definedName name="_xlnm.Print_Area" localSheetId="22">'таб23 род пл'!$A$1:$C$28</definedName>
    <definedName name="_xlnm.Print_Area" localSheetId="24">'таб25 адм. ком.'!$A$1:$C$28</definedName>
    <definedName name="_xlnm.Print_Area" localSheetId="25">'таб26 военк'!$A$1:$C$135</definedName>
    <definedName name="_xlnm.Print_Area" localSheetId="7">'Таб8селоШкола'!$A$1:$C$13</definedName>
    <definedName name="_xlnm.Print_Area" localSheetId="8">'Таб9переселение'!$A$1:$C$12</definedName>
  </definedNames>
  <calcPr fullCalcOnLoad="1"/>
</workbook>
</file>

<file path=xl/sharedStrings.xml><?xml version="1.0" encoding="utf-8"?>
<sst xmlns="http://schemas.openxmlformats.org/spreadsheetml/2006/main" count="938" uniqueCount="245">
  <si>
    <t>РАСПРЕДЕЛЕНИЕ</t>
  </si>
  <si>
    <t>(тыс. рублей)</t>
  </si>
  <si>
    <t>№ п/п</t>
  </si>
  <si>
    <t xml:space="preserve">Наименование </t>
  </si>
  <si>
    <t>Сумма на год</t>
  </si>
  <si>
    <t>Бай-Тайгинский</t>
  </si>
  <si>
    <t>Барун-Хемчикский</t>
  </si>
  <si>
    <t xml:space="preserve">Каа-Хемский </t>
  </si>
  <si>
    <t>Кызылский</t>
  </si>
  <si>
    <t>Монгун-Тайгинский</t>
  </si>
  <si>
    <t>Овюрский</t>
  </si>
  <si>
    <t>Пий-Хемский</t>
  </si>
  <si>
    <t>Сут-Хольский</t>
  </si>
  <si>
    <t>Тандинский</t>
  </si>
  <si>
    <t>Тес-Хемский</t>
  </si>
  <si>
    <t>Тере-Хольский</t>
  </si>
  <si>
    <t>Тоджинский</t>
  </si>
  <si>
    <t>Улуг-Хемский</t>
  </si>
  <si>
    <t>Чаа-Хольский</t>
  </si>
  <si>
    <t>Чеди-Хольский</t>
  </si>
  <si>
    <t>Эрзинский</t>
  </si>
  <si>
    <t>г.Ак-Довурак</t>
  </si>
  <si>
    <t>Итого</t>
  </si>
  <si>
    <t>г.Кызыл</t>
  </si>
  <si>
    <t>№</t>
  </si>
  <si>
    <t>Бай-Тайгинский район</t>
  </si>
  <si>
    <t>Администрация сумона Тээли</t>
  </si>
  <si>
    <t>Администрация сумона Хемчик</t>
  </si>
  <si>
    <t>Администрация сумона Ээр-Хавак</t>
  </si>
  <si>
    <t>Администрация сумона Шуй</t>
  </si>
  <si>
    <t>Администрация сумона Кызыл-Даг</t>
  </si>
  <si>
    <t>Администрация сумона Бай-Тал</t>
  </si>
  <si>
    <t>Администрация сумона Кара-Хол</t>
  </si>
  <si>
    <t>Барун-Хемчикский район</t>
  </si>
  <si>
    <t>Администрация сумона Эрги-Барлык</t>
  </si>
  <si>
    <t>Администрация сумона Аксы-Барлык</t>
  </si>
  <si>
    <t>Администрация сумона Барлык</t>
  </si>
  <si>
    <t>Администрация сумона Аянгаты</t>
  </si>
  <si>
    <t>Администрация сумон Бижиктиг-Хая</t>
  </si>
  <si>
    <t>Администрация сумона Хонделен</t>
  </si>
  <si>
    <t>Администрация сумона Шекпээр</t>
  </si>
  <si>
    <t>Дзун-Хемчикский район</t>
  </si>
  <si>
    <t>Администрация сумона Хайыракан</t>
  </si>
  <si>
    <t>Администрация сумона Шеми</t>
  </si>
  <si>
    <t>Администрация сумона Хондергей</t>
  </si>
  <si>
    <t>Администрация сумона Чыраа-Бажы</t>
  </si>
  <si>
    <t>Администрация сумона Баян-Тала</t>
  </si>
  <si>
    <t>Администрация сумона Эйлиг-Хем</t>
  </si>
  <si>
    <t>Администрация сумона Чыргакы</t>
  </si>
  <si>
    <t>Администрация сумона Хорум-Даг</t>
  </si>
  <si>
    <t>Администрация сумона Теве-Хая</t>
  </si>
  <si>
    <t>Администрация сумона Ийме</t>
  </si>
  <si>
    <t>Каа-Хемский район</t>
  </si>
  <si>
    <t>Администрация сумона Суг-Бажы</t>
  </si>
  <si>
    <t>Админисрация сумона Бурен-Хем</t>
  </si>
  <si>
    <t>Администрация сумона Кундустуг</t>
  </si>
  <si>
    <t>Администрация сумона Бояровка</t>
  </si>
  <si>
    <t>Администрация сумона Кок-Хаак</t>
  </si>
  <si>
    <t>Администрация сумона Дерзиг-Аксы</t>
  </si>
  <si>
    <t>Администрация сумона Усть-Бурен</t>
  </si>
  <si>
    <t>Администрация сумона Бурен-Бай-Хаак</t>
  </si>
  <si>
    <t>Администрация сумона Ильинка</t>
  </si>
  <si>
    <t>Администрация сумона Сизим</t>
  </si>
  <si>
    <t>Кызылский район</t>
  </si>
  <si>
    <t>Администрация сумона Целинное</t>
  </si>
  <si>
    <t>Администрация сумона Кара-Хаак</t>
  </si>
  <si>
    <t>Администрация сумона Черби</t>
  </si>
  <si>
    <t>Администрация сумона Усть-Элегест</t>
  </si>
  <si>
    <t>Администрация сумона Баян-Кол</t>
  </si>
  <si>
    <t>Администрация сумона Шамбалыг</t>
  </si>
  <si>
    <t>Администрация сумон Терлиг-Хая</t>
  </si>
  <si>
    <t>Администрация сумона Ээрбек</t>
  </si>
  <si>
    <t xml:space="preserve">Монгун-Тайгинский район </t>
  </si>
  <si>
    <t>Овюрский район</t>
  </si>
  <si>
    <t>Администрация сумона Хандагайты</t>
  </si>
  <si>
    <t>Администарция сумона Солчур</t>
  </si>
  <si>
    <t>Администрация сумона Саглы</t>
  </si>
  <si>
    <t>Администрация сумона Торгалыг</t>
  </si>
  <si>
    <t>Администрация сумона Чаа-Суур</t>
  </si>
  <si>
    <t>Пий-Хемский район</t>
  </si>
  <si>
    <t>Администрация сумона Хадын</t>
  </si>
  <si>
    <t>Администрация сумона Аржаан</t>
  </si>
  <si>
    <t>Администрация сумона Тарлаг</t>
  </si>
  <si>
    <t>Администрация сумона Уюк</t>
  </si>
  <si>
    <t>Администрация сумона Суш</t>
  </si>
  <si>
    <t>Администрация сумона Сесерлиг</t>
  </si>
  <si>
    <t>Сут-Хольский район</t>
  </si>
  <si>
    <t>Администрация сумона Суг-Аксы</t>
  </si>
  <si>
    <t>Администрация сумона Кара-Чыраа</t>
  </si>
  <si>
    <t>Администрация сумона Кызыл- Тайга</t>
  </si>
  <si>
    <t>Администрация сумона Бора-Тайга</t>
  </si>
  <si>
    <t>Администрация сумона Ак-Даш</t>
  </si>
  <si>
    <t>Администрация сумона Алдан-Маадыр</t>
  </si>
  <si>
    <t>Тандинский район</t>
  </si>
  <si>
    <t>Администрация сумона Балгазын</t>
  </si>
  <si>
    <t>Администрация сумона Дурген</t>
  </si>
  <si>
    <t>Администрация сумона Межегей</t>
  </si>
  <si>
    <t>Администрация сумона Успенка</t>
  </si>
  <si>
    <t>Администрация сумона Кочетово</t>
  </si>
  <si>
    <t>Администрация сумона Арыг-Бажы</t>
  </si>
  <si>
    <t>Администрация сумона Кызыл-Арыг</t>
  </si>
  <si>
    <t>Тес-Хемский район</t>
  </si>
  <si>
    <t>Администрация сумона Шуурмак</t>
  </si>
  <si>
    <t>Администрация сумона Берт-Даг</t>
  </si>
  <si>
    <t>Администрация сумона У-Шынаа</t>
  </si>
  <si>
    <t>Администрация сумона О-Шынаа</t>
  </si>
  <si>
    <t xml:space="preserve">Тере-Хольский район      </t>
  </si>
  <si>
    <t>Тоджинский район</t>
  </si>
  <si>
    <t>Администрация сумона Ий</t>
  </si>
  <si>
    <t>Администрация сумона Сыстыг-Хем</t>
  </si>
  <si>
    <t>Администрация сумона Ырбан</t>
  </si>
  <si>
    <t>Улуг-Хемский район</t>
  </si>
  <si>
    <t>Администрация сумона Ийи-Тал</t>
  </si>
  <si>
    <t>Администрация сумона Чодураа</t>
  </si>
  <si>
    <t>Администрация сумона Арыскан</t>
  </si>
  <si>
    <t>Администрация сумона Арыг-Узуу</t>
  </si>
  <si>
    <t>Администрация сумона Иштии-Хем</t>
  </si>
  <si>
    <t>Чаа-Хольский район</t>
  </si>
  <si>
    <t>Администрация сумона Чаа-Холь</t>
  </si>
  <si>
    <t>Администрация сумона Ак-Дуруг</t>
  </si>
  <si>
    <t>Администрация сумона Шанчы</t>
  </si>
  <si>
    <t>Чеди-Хольский район</t>
  </si>
  <si>
    <t>Администрация пгт. Хову-Аксы</t>
  </si>
  <si>
    <t>Администрация сумона Элегест</t>
  </si>
  <si>
    <t>Администрация сумона Чал-Кежик</t>
  </si>
  <si>
    <t>Администрация сумона Сайлыг</t>
  </si>
  <si>
    <t>Эрзинский район</t>
  </si>
  <si>
    <t>Администрация сумона Нарын</t>
  </si>
  <si>
    <t>Администрация сумона Морен</t>
  </si>
  <si>
    <t>Администрация сумона Бай-Даг</t>
  </si>
  <si>
    <t>Администрация сумона Качык</t>
  </si>
  <si>
    <t xml:space="preserve"> г. Ак-Довурак</t>
  </si>
  <si>
    <t>Администрация сумона Элдиг-Хем</t>
  </si>
  <si>
    <t>Администрация сумона Сукпак</t>
  </si>
  <si>
    <t>Администрация сумона Кок-Чыраа</t>
  </si>
  <si>
    <t>Администрация сумона Ак</t>
  </si>
  <si>
    <t>Администрация сумона Чадан</t>
  </si>
  <si>
    <t>Администрация сумона Моген-Бурен</t>
  </si>
  <si>
    <t>Администрация сумона Дус-Даг</t>
  </si>
  <si>
    <t>Администрация сумона Сарыг-Холь</t>
  </si>
  <si>
    <t>Администрация сумона Севи</t>
  </si>
  <si>
    <t>Администрация сумона Ишкин</t>
  </si>
  <si>
    <t>Администрация сумона Чыргаланды</t>
  </si>
  <si>
    <t>Администрация сумона Кызыл-Чыраа</t>
  </si>
  <si>
    <t>Администрация сумона Шынаа</t>
  </si>
  <si>
    <t>Администрация сумона Азаский</t>
  </si>
  <si>
    <t>Администрация сумона Чазылары</t>
  </si>
  <si>
    <t>Администрация сумона Хендерге</t>
  </si>
  <si>
    <t>Администрация сумона Сарыг-Булун</t>
  </si>
  <si>
    <t xml:space="preserve">Сумма на год </t>
  </si>
  <si>
    <t>Таблица 1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</si>
  <si>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</si>
  <si>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</si>
  <si>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</si>
  <si>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</si>
  <si>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</si>
  <si>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</si>
  <si>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Таблица 12</t>
  </si>
  <si>
    <t>Таблица 13</t>
  </si>
  <si>
    <t>Таблица 14</t>
  </si>
  <si>
    <t>Таблица 15</t>
  </si>
  <si>
    <t>Таблица 16</t>
  </si>
  <si>
    <t>Таблица 17</t>
  </si>
  <si>
    <t>Таблица 18</t>
  </si>
  <si>
    <t>Дзун-Хемчикский</t>
  </si>
  <si>
    <t>Таблица 19</t>
  </si>
  <si>
    <t>Таблица 20</t>
  </si>
  <si>
    <t>Администрация сумона Кызыл-Мажалык</t>
  </si>
  <si>
    <t>Администрация городского поселения город Чадан</t>
  </si>
  <si>
    <t>Администрация сумона Сарыг-Сеп</t>
  </si>
  <si>
    <t>поселок городского типа Каа-Хем</t>
  </si>
  <si>
    <t>Администрация сумона Каргы</t>
  </si>
  <si>
    <t>городское поселение город Туран</t>
  </si>
  <si>
    <t>Администрация сумона Бай-Хаак</t>
  </si>
  <si>
    <t>Администрация сумонаСамагалтай</t>
  </si>
  <si>
    <t>Администрация сумона Эми</t>
  </si>
  <si>
    <t>Администрация сумона Тоора-Хем</t>
  </si>
  <si>
    <t>Администрация города Шагонар</t>
  </si>
  <si>
    <t>Администрация сумона Холчук</t>
  </si>
  <si>
    <t>Администрация сумона Эрзин</t>
  </si>
  <si>
    <t xml:space="preserve">ИТОГО </t>
  </si>
  <si>
    <t>в том числе:</t>
  </si>
  <si>
    <t>общие образовательные учреждения</t>
  </si>
  <si>
    <t>дошкольные образовательные учреждения</t>
  </si>
  <si>
    <t>Администрация сумон Барлык</t>
  </si>
  <si>
    <t>Администрация сумона Бижиктиг-Хая</t>
  </si>
  <si>
    <t>Администрация сумона Чаданский</t>
  </si>
  <si>
    <t>Администрация сумон Шамбалыг</t>
  </si>
  <si>
    <t>Администрация сумона Тоолайлыг</t>
  </si>
  <si>
    <t>Администрация сумона Солчур</t>
  </si>
  <si>
    <t>Администрация сумона  Хадын</t>
  </si>
  <si>
    <t>Администрация сумона Чааты</t>
  </si>
  <si>
    <t>Таблица 8</t>
  </si>
  <si>
    <t>Таблица 9</t>
  </si>
  <si>
    <t>Таблица 10</t>
  </si>
  <si>
    <t>Таблица 11</t>
  </si>
  <si>
    <t>г. Кызыл</t>
  </si>
  <si>
    <t>Таблица 21</t>
  </si>
  <si>
    <t>Таблица 22</t>
  </si>
  <si>
    <t>Таблица 23</t>
  </si>
  <si>
    <t>Таблица 24</t>
  </si>
  <si>
    <t>к закону Республики Тыва</t>
  </si>
  <si>
    <t>Приложение 18</t>
  </si>
  <si>
    <t>приложения 18</t>
  </si>
  <si>
    <t>Таблица 25</t>
  </si>
  <si>
    <t>Таблица  28</t>
  </si>
  <si>
    <t>Таблица 30</t>
  </si>
  <si>
    <t>Сумма на год, всего</t>
  </si>
  <si>
    <t xml:space="preserve"> дотаций на выравнивание бюджетной обеспеченности муниципальных районов (городских округов) Республики Тыва на 2018 год</t>
  </si>
  <si>
    <t>субсидий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 на 2018 год</t>
  </si>
  <si>
    <t>субсидий бюджетам муниципальных районов (городских округов) на долевое финансирование расходов на оплату коммунальных услуг (в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 (с учетом доставки и услуг поставщика) на 2018 год</t>
  </si>
  <si>
    <t xml:space="preserve"> субсидий на закупку и доставку угля для казенных, бюджетных и автономных учреждений расположенных в труднодоступных населенных пунктах на 2018 год</t>
  </si>
  <si>
    <t xml:space="preserve">субсидий на обеспечение мероприятий по переселению граждан из аварийного жилищного фонда на 2018 год </t>
  </si>
  <si>
    <t xml:space="preserve"> субвенций на оплату жилищно-коммунальных услуг отдельным категориям граждан на 2018 год</t>
  </si>
  <si>
    <t>субвенций на компенсацию расходов на оплату жилых помещений, отопления и освещения педагогическим работникам, проживающими и работающим в сельской местности на 2018 год</t>
  </si>
  <si>
    <t xml:space="preserve"> субвенций на предоставление гражданам субсидий на оплату жилого помещения и коммунальных услуг на 2018 год</t>
  </si>
  <si>
    <t>субвенций на компенсацию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 на 2018 год</t>
  </si>
  <si>
    <t xml:space="preserve"> субвенций на осуществление переданных полномочий по образованию и организации деятельности комиссий по делам несовершеннолетних на 2018 год</t>
  </si>
  <si>
    <t xml:space="preserve">субвенций на осуществление государственных полномочий по созданию, организации и обеспечению деятельности административных комиссий на 2018 год </t>
  </si>
  <si>
    <t xml:space="preserve">субвенций на осуществление первичного воинского учета на территориях, где отсутствуют военные комиссариаты на 2018 год </t>
  </si>
  <si>
    <t xml:space="preserve"> субвенций на осуществление государственных полномочий по установлению запрета на розничную продажу алкогольной продукции в Республике Тыва на 2018 год</t>
  </si>
  <si>
    <t>субсидий на поддержку обустройства мест массового отдыха населения (городских парков) на 2018 год</t>
  </si>
  <si>
    <t>субсидий бюджетам муниципальных районов (городских округов) на компенсацию отдельным категориям граждан оплаты взноса на капитальный ремонт общего имущества в многоквартирном доме на 2018 год</t>
  </si>
  <si>
    <t>Таблица  27</t>
  </si>
  <si>
    <t xml:space="preserve"> субвенций на составление (изменение) списков кандидатов в присяжные заседатели федеральных судов общей юрисдикции в Республике Тыва на 2018 год</t>
  </si>
  <si>
    <t>субсидий на организацию отдыха и оздоровления детей на 2018 год</t>
  </si>
  <si>
    <t xml:space="preserve"> субсидий на реализацию мероприятий подпрограммы «Устойчивое развитие сельских территорий Республики Тыва на 2014-2017 годы и на период до 2020 года» Государственной программы Республики Тыва «Развитие сельского хозяйства и регулирование рынков сельскохозяйственной продукции, сырья и продовольствия в Республике Тыва на 2014-2020 годы» на 2018 год</t>
  </si>
  <si>
    <t xml:space="preserve">субсидий на возмещение части затрат на содержание детей чабанов, проживающих в интернатах муниципальных образовательных организаций Республики Тыва на 2018 год </t>
  </si>
  <si>
    <t>субсидий на мероприятия государственной программы Республики Тыва «Доступная среда на 2016-2020 годы» на 2018 год</t>
  </si>
  <si>
    <t>субсидий на создание в общеобразовательных организациях, расположенных в сельской местности, условий для занятий физической культурой и спортом на 2018 год</t>
  </si>
  <si>
    <t xml:space="preserve"> субвенций на реализацию Закона Республики Тыва «О предоставлении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 на 2018 год</t>
  </si>
  <si>
    <t xml:space="preserve"> субвенций на обеспечение выполнения передаваемых государственных полномочий в соответствии с действующим законодательством по расчету предоставления гражданам субсидий на оплату жилого помещения и коммунальных услуг на 2018 год</t>
  </si>
  <si>
    <t>субвенций на реализацию Закона Республики Тыва «О мерах социальной поддержки ветеранов труда и тружеников тыла» на 2018 год</t>
  </si>
  <si>
    <t>субвенций на реализацию Закона Республики Тыва «О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Тыва» на 2018 год</t>
  </si>
  <si>
    <t>субвенций на реализацию полномочий по назначению и выплате ежемесячного пособия на ребенка на 2018 год</t>
  </si>
  <si>
    <t xml:space="preserve">субвенций на реализацию Закона Республики Тыва «О мерах социальной поддержки реабилитированных лиц и лиц, признанных пострадавшими от политических репрессий» на 2018 год 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</si>
  <si>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 «О государственных пособиях гражданам, имеющим детей» на 2018 год</t>
  </si>
  <si>
    <t xml:space="preserve"> субвенций на реализацию Закона Республики Тыва «О погребении и похоронном деле в Республике Тыва» на 2018 год</t>
  </si>
  <si>
    <t xml:space="preserve"> дотаций на поддержку мер по обеспечению сбалансированности бюджетов муниципальных районов (городских округов) Республики Тыва на 2018 год</t>
  </si>
  <si>
    <t>ИТОГО</t>
  </si>
  <si>
    <t>Наименование</t>
  </si>
  <si>
    <t>«О республиканском бюджете Республики Тыва на 2018 год</t>
  </si>
  <si>
    <t>и на плановый период 2019 и 2020 годов»</t>
  </si>
  <si>
    <t>Таблица  26</t>
  </si>
  <si>
    <t>Таблица 29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</si>
</sst>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_-* #,##0.0_р_._-;\-* #,##0.0_р_._-;_-* &quot;-&quot;?_р_._-;_-@_-"/>
    <numFmt numFmtId="183" formatCode="#,##0.0_ ;\-#,##0.0\ "/>
    <numFmt numFmtId="184" formatCode="#,##0_ ;\-#,##0\ "/>
    <numFmt numFmtId="185" formatCode="0_ ;\-0\ "/>
    <numFmt numFmtId="186" formatCode="#,##0.0;[Red]#,##0.0"/>
    <numFmt numFmtId="187" formatCode="_(* #,##0.0_);_(* \(#,##0.0\);_(* &quot;-&quot;??_);_(@_)"/>
    <numFmt numFmtId="188" formatCode="[$-F800]dddd\,\ mmmm\ dd\,\ yyyy"/>
    <numFmt numFmtId="189" formatCode="#,##0_ ;[Red]\-#,##0\ "/>
    <numFmt numFmtId="190" formatCode="#,##0.0_ ;[Red]\-#,##0.0\ "/>
    <numFmt numFmtId="191" formatCode="#,##0.00_ ;[Red]\-#,##0.00\ "/>
    <numFmt numFmtId="192" formatCode="#,##0.00;[Red]#,##0.00"/>
    <numFmt numFmtId="193" formatCode="_-* #,##0_р_._-;\-* #,##0_р_._-;_-* &quot;-&quot;??_р_._-;_-@_-"/>
    <numFmt numFmtId="194" formatCode="_-* #,##0.0_р_._-;\-* #,##0.0_р_._-;_-* &quot;-&quot;??_р_._-;_-@_-"/>
    <numFmt numFmtId="195" formatCode="0.00_ ;[Red]\-0.00\ "/>
    <numFmt numFmtId="196" formatCode="0.0_ ;[Red]\-0.0\ "/>
    <numFmt numFmtId="197" formatCode="0.0%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  <numFmt numFmtId="203" formatCode="[$-419]d\ mmm;@"/>
    <numFmt numFmtId="204" formatCode="_(* #,##0_);_(* \(#,##0\);_(* &quot;-&quot;??_);_(@_)"/>
    <numFmt numFmtId="205" formatCode="000000"/>
    <numFmt numFmtId="206" formatCode="0.000"/>
    <numFmt numFmtId="207" formatCode="#,##0.000_ ;[Red]\-#,##0.000\ "/>
    <numFmt numFmtId="208" formatCode="0.0000"/>
    <numFmt numFmtId="209" formatCode="0.0;[Red]0.0"/>
    <numFmt numFmtId="210" formatCode="#,##0.0000_ ;[Red]\-#,##0.0000\ "/>
    <numFmt numFmtId="211" formatCode="#,##0.00000_ ;[Red]\-#,##0.00000\ "/>
    <numFmt numFmtId="212" formatCode="#,##0.000000_ ;[Red]\-#,##0.000000\ "/>
    <numFmt numFmtId="213" formatCode="#,##0.000;[Red]#,##0.000"/>
    <numFmt numFmtId="214" formatCode="#,##0;[Red]#,##0"/>
    <numFmt numFmtId="215" formatCode="0.000000"/>
    <numFmt numFmtId="216" formatCode="0.00000"/>
    <numFmt numFmtId="217" formatCode="#,##0.000"/>
    <numFmt numFmtId="218" formatCode="#,##0.0000"/>
    <numFmt numFmtId="219" formatCode="#,##0.00000"/>
  </numFmts>
  <fonts count="37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color indexed="1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sz val="12"/>
      <name val="Times New Roman Cyr"/>
      <family val="1"/>
    </font>
    <font>
      <b/>
      <sz val="10"/>
      <name val="Arial"/>
      <family val="2"/>
    </font>
    <font>
      <i/>
      <sz val="8"/>
      <color indexed="23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33" fillId="0" borderId="3">
      <alignment horizontal="left" vertical="top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0" fillId="11" borderId="3">
      <alignment horizontal="left" vertical="top" wrapText="1"/>
      <protection/>
    </xf>
    <xf numFmtId="0" fontId="33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34" fillId="0" borderId="0">
      <alignment horizontal="left" vertical="top"/>
      <protection/>
    </xf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7" borderId="10" applyNumberFormat="0" applyFont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35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161">
    <xf numFmtId="0" fontId="0" fillId="0" borderId="0" xfId="0" applyAlignment="1">
      <alignment/>
    </xf>
    <xf numFmtId="0" fontId="1" fillId="0" borderId="0" xfId="85" applyFont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2" fillId="0" borderId="0" xfId="83">
      <alignment/>
      <protection/>
    </xf>
    <xf numFmtId="0" fontId="2" fillId="0" borderId="0" xfId="83" applyBorder="1">
      <alignment/>
      <protection/>
    </xf>
    <xf numFmtId="0" fontId="27" fillId="0" borderId="0" xfId="83" applyFont="1" applyBorder="1">
      <alignment/>
      <protection/>
    </xf>
    <xf numFmtId="0" fontId="27" fillId="0" borderId="0" xfId="83" applyFont="1">
      <alignment/>
      <protection/>
    </xf>
    <xf numFmtId="0" fontId="5" fillId="0" borderId="0" xfId="83" applyNumberFormat="1" applyFont="1" applyFill="1" applyBorder="1" applyAlignment="1" applyProtection="1">
      <alignment vertical="top"/>
      <protection/>
    </xf>
    <xf numFmtId="0" fontId="1" fillId="0" borderId="0" xfId="83" applyNumberFormat="1" applyFont="1" applyFill="1" applyBorder="1" applyAlignment="1" applyProtection="1">
      <alignment horizontal="right" vertical="top"/>
      <protection/>
    </xf>
    <xf numFmtId="0" fontId="1" fillId="0" borderId="19" xfId="83" applyNumberFormat="1" applyFont="1" applyFill="1" applyBorder="1" applyAlignment="1" applyProtection="1">
      <alignment horizontal="center" vertical="top"/>
      <protection/>
    </xf>
    <xf numFmtId="0" fontId="3" fillId="0" borderId="19" xfId="83" applyNumberFormat="1" applyFont="1" applyFill="1" applyBorder="1" applyAlignment="1" applyProtection="1">
      <alignment horizontal="center" vertical="top"/>
      <protection/>
    </xf>
    <xf numFmtId="0" fontId="3" fillId="0" borderId="19" xfId="83" applyNumberFormat="1" applyFont="1" applyFill="1" applyBorder="1" applyAlignment="1" applyProtection="1">
      <alignment horizontal="left" vertical="center" wrapText="1"/>
      <protection/>
    </xf>
    <xf numFmtId="0" fontId="1" fillId="0" borderId="19" xfId="83" applyNumberFormat="1" applyFont="1" applyFill="1" applyBorder="1" applyAlignment="1" applyProtection="1">
      <alignment horizontal="left" vertical="top" wrapText="1"/>
      <protection/>
    </xf>
    <xf numFmtId="0" fontId="1" fillId="0" borderId="19" xfId="83" applyNumberFormat="1" applyFont="1" applyFill="1" applyBorder="1" applyAlignment="1" applyProtection="1">
      <alignment horizontal="left" vertical="center" wrapText="1"/>
      <protection/>
    </xf>
    <xf numFmtId="0" fontId="3" fillId="0" borderId="19" xfId="83" applyNumberFormat="1" applyFont="1" applyFill="1" applyBorder="1" applyAlignment="1" applyProtection="1">
      <alignment horizontal="left" vertical="top" indent="1"/>
      <protection/>
    </xf>
    <xf numFmtId="0" fontId="3" fillId="0" borderId="19" xfId="83" applyNumberFormat="1" applyFont="1" applyFill="1" applyBorder="1" applyAlignment="1" applyProtection="1">
      <alignment horizontal="left" vertical="top" wrapText="1"/>
      <protection/>
    </xf>
    <xf numFmtId="0" fontId="1" fillId="0" borderId="19" xfId="83" applyNumberFormat="1" applyFont="1" applyFill="1" applyBorder="1" applyAlignment="1" applyProtection="1">
      <alignment horizontal="left" vertical="top" indent="1"/>
      <protection/>
    </xf>
    <xf numFmtId="0" fontId="3" fillId="0" borderId="19" xfId="83" applyNumberFormat="1" applyFont="1" applyFill="1" applyBorder="1" applyAlignment="1" applyProtection="1">
      <alignment vertical="top"/>
      <protection/>
    </xf>
    <xf numFmtId="14" fontId="28" fillId="0" borderId="0" xfId="83" applyNumberFormat="1" applyFont="1" applyFill="1" applyBorder="1" applyAlignment="1">
      <alignment horizontal="left" vertical="top" wrapText="1"/>
      <protection/>
    </xf>
    <xf numFmtId="0" fontId="6" fillId="0" borderId="0" xfId="83" applyFont="1" applyBorder="1">
      <alignment/>
      <protection/>
    </xf>
    <xf numFmtId="0" fontId="5" fillId="0" borderId="0" xfId="83" applyNumberFormat="1" applyFont="1" applyFill="1" applyBorder="1" applyAlignment="1" applyProtection="1">
      <alignment horizontal="center" vertical="top"/>
      <protection/>
    </xf>
    <xf numFmtId="0" fontId="28" fillId="0" borderId="0" xfId="83" applyFont="1" applyFill="1" applyBorder="1" applyAlignment="1">
      <alignment horizontal="left"/>
      <protection/>
    </xf>
    <xf numFmtId="2" fontId="5" fillId="0" borderId="0" xfId="83" applyNumberFormat="1" applyFont="1" applyFill="1" applyBorder="1" applyAlignment="1" applyProtection="1">
      <alignment horizontal="center" vertical="top"/>
      <protection/>
    </xf>
    <xf numFmtId="0" fontId="2" fillId="0" borderId="0" xfId="83" applyBorder="1" applyAlignment="1">
      <alignment/>
      <protection/>
    </xf>
    <xf numFmtId="0" fontId="27" fillId="0" borderId="0" xfId="83" applyFont="1" applyBorder="1" applyAlignment="1">
      <alignment/>
      <protection/>
    </xf>
    <xf numFmtId="181" fontId="3" fillId="0" borderId="19" xfId="83" applyNumberFormat="1" applyFont="1" applyFill="1" applyBorder="1" applyAlignment="1" applyProtection="1">
      <alignment horizontal="center" vertical="top"/>
      <protection/>
    </xf>
    <xf numFmtId="2" fontId="6" fillId="0" borderId="0" xfId="83" applyNumberFormat="1" applyFont="1" applyBorder="1">
      <alignment/>
      <protection/>
    </xf>
    <xf numFmtId="0" fontId="2" fillId="0" borderId="0" xfId="83" applyFont="1" applyBorder="1">
      <alignment/>
      <protection/>
    </xf>
    <xf numFmtId="180" fontId="3" fillId="0" borderId="20" xfId="0" applyNumberFormat="1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4" fillId="0" borderId="18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1" fillId="0" borderId="12" xfId="0" applyNumberFormat="1" applyFont="1" applyBorder="1" applyAlignment="1">
      <alignment horizontal="center"/>
    </xf>
    <xf numFmtId="180" fontId="1" fillId="0" borderId="2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3" fillId="0" borderId="12" xfId="83" applyNumberFormat="1" applyFont="1" applyFill="1" applyBorder="1" applyAlignment="1" applyProtection="1">
      <alignment horizontal="center" vertical="center" wrapText="1"/>
      <protection/>
    </xf>
    <xf numFmtId="0" fontId="3" fillId="0" borderId="19" xfId="83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7" xfId="0" applyFont="1" applyBorder="1" applyAlignment="1">
      <alignment horizontal="left" vertical="center" wrapText="1"/>
    </xf>
    <xf numFmtId="181" fontId="1" fillId="0" borderId="21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2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81" fontId="0" fillId="0" borderId="0" xfId="0" applyNumberFormat="1" applyAlignment="1">
      <alignment/>
    </xf>
    <xf numFmtId="0" fontId="1" fillId="0" borderId="19" xfId="83" applyNumberFormat="1" applyFont="1" applyFill="1" applyBorder="1" applyAlignment="1" applyProtection="1">
      <alignment vertical="top"/>
      <protection/>
    </xf>
    <xf numFmtId="1" fontId="3" fillId="0" borderId="19" xfId="83" applyNumberFormat="1" applyFont="1" applyFill="1" applyBorder="1" applyAlignment="1" applyProtection="1">
      <alignment horizontal="center" vertical="top"/>
      <protection/>
    </xf>
    <xf numFmtId="1" fontId="5" fillId="0" borderId="0" xfId="83" applyNumberFormat="1" applyFont="1" applyFill="1" applyBorder="1" applyAlignment="1" applyProtection="1">
      <alignment horizontal="center" vertical="top"/>
      <protection/>
    </xf>
    <xf numFmtId="180" fontId="1" fillId="0" borderId="21" xfId="0" applyNumberFormat="1" applyFont="1" applyFill="1" applyBorder="1" applyAlignment="1">
      <alignment horizontal="center"/>
    </xf>
    <xf numFmtId="181" fontId="1" fillId="0" borderId="19" xfId="83" applyNumberFormat="1" applyFont="1" applyFill="1" applyBorder="1" applyAlignment="1" applyProtection="1">
      <alignment horizontal="center" vertical="top"/>
      <protection/>
    </xf>
    <xf numFmtId="0" fontId="1" fillId="0" borderId="0" xfId="70" applyFont="1" applyFill="1">
      <alignment/>
      <protection/>
    </xf>
    <xf numFmtId="0" fontId="0" fillId="0" borderId="0" xfId="70" applyFill="1">
      <alignment/>
      <protection/>
    </xf>
    <xf numFmtId="0" fontId="0" fillId="0" borderId="0" xfId="70">
      <alignment/>
      <protection/>
    </xf>
    <xf numFmtId="0" fontId="0" fillId="0" borderId="0" xfId="68">
      <alignment/>
      <protection/>
    </xf>
    <xf numFmtId="0" fontId="3" fillId="0" borderId="0" xfId="68" applyFont="1" applyBorder="1" applyAlignment="1">
      <alignment horizontal="center"/>
      <protection/>
    </xf>
    <xf numFmtId="0" fontId="1" fillId="0" borderId="0" xfId="68" applyFont="1" applyBorder="1" applyAlignment="1">
      <alignment horizontal="right"/>
      <protection/>
    </xf>
    <xf numFmtId="0" fontId="3" fillId="0" borderId="19" xfId="68" applyFont="1" applyBorder="1" applyAlignment="1">
      <alignment horizontal="center" vertical="center" wrapText="1"/>
      <protection/>
    </xf>
    <xf numFmtId="0" fontId="3" fillId="0" borderId="19" xfId="70" applyFont="1" applyBorder="1" applyAlignment="1">
      <alignment horizontal="center" vertical="center" wrapText="1"/>
      <protection/>
    </xf>
    <xf numFmtId="0" fontId="1" fillId="0" borderId="12" xfId="68" applyFont="1" applyBorder="1" applyAlignment="1">
      <alignment horizontal="center"/>
      <protection/>
    </xf>
    <xf numFmtId="0" fontId="1" fillId="0" borderId="0" xfId="68" applyFont="1" applyBorder="1" applyAlignment="1">
      <alignment/>
      <protection/>
    </xf>
    <xf numFmtId="0" fontId="1" fillId="0" borderId="21" xfId="68" applyFont="1" applyBorder="1" applyAlignment="1">
      <alignment horizontal="center"/>
      <protection/>
    </xf>
    <xf numFmtId="0" fontId="1" fillId="0" borderId="18" xfId="68" applyFont="1" applyBorder="1" applyAlignment="1">
      <alignment horizontal="center"/>
      <protection/>
    </xf>
    <xf numFmtId="0" fontId="4" fillId="0" borderId="22" xfId="68" applyFont="1" applyBorder="1" applyAlignment="1">
      <alignment horizontal="left" vertical="center" wrapText="1"/>
      <protection/>
    </xf>
    <xf numFmtId="180" fontId="4" fillId="0" borderId="18" xfId="68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180" fontId="1" fillId="0" borderId="21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80" fontId="1" fillId="0" borderId="21" xfId="68" applyNumberFormat="1" applyFont="1" applyBorder="1" applyAlignment="1">
      <alignment horizontal="center"/>
      <protection/>
    </xf>
    <xf numFmtId="181" fontId="2" fillId="0" borderId="0" xfId="83" applyNumberFormat="1">
      <alignment/>
      <protection/>
    </xf>
    <xf numFmtId="0" fontId="1" fillId="0" borderId="0" xfId="68" applyFont="1">
      <alignment/>
      <protection/>
    </xf>
    <xf numFmtId="0" fontId="1" fillId="0" borderId="0" xfId="68" applyFont="1" applyAlignment="1">
      <alignment horizontal="right"/>
      <protection/>
    </xf>
    <xf numFmtId="0" fontId="3" fillId="0" borderId="0" xfId="68" applyFont="1" applyFill="1" applyBorder="1" applyAlignment="1">
      <alignment horizontal="center" vertical="center" wrapText="1"/>
      <protection/>
    </xf>
    <xf numFmtId="180" fontId="1" fillId="0" borderId="21" xfId="68" applyNumberFormat="1" applyFont="1" applyBorder="1" applyAlignment="1">
      <alignment horizontal="center" vertical="center"/>
      <protection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190" fontId="1" fillId="0" borderId="21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190" fontId="1" fillId="0" borderId="12" xfId="0" applyNumberFormat="1" applyFont="1" applyBorder="1" applyAlignment="1">
      <alignment horizontal="center" vertical="center"/>
    </xf>
    <xf numFmtId="180" fontId="3" fillId="0" borderId="18" xfId="0" applyNumberFormat="1" applyFont="1" applyBorder="1" applyAlignment="1">
      <alignment horizontal="center"/>
    </xf>
    <xf numFmtId="180" fontId="32" fillId="28" borderId="12" xfId="82" applyNumberFormat="1" applyFont="1" applyFill="1" applyBorder="1" applyAlignment="1">
      <alignment horizontal="center" vertical="center"/>
      <protection/>
    </xf>
    <xf numFmtId="180" fontId="32" fillId="28" borderId="21" xfId="82" applyNumberFormat="1" applyFont="1" applyFill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2" xfId="68" applyFont="1" applyBorder="1" applyAlignment="1">
      <alignment horizontal="center" vertical="center"/>
      <protection/>
    </xf>
    <xf numFmtId="0" fontId="1" fillId="0" borderId="18" xfId="68" applyFont="1" applyBorder="1">
      <alignment/>
      <protection/>
    </xf>
    <xf numFmtId="180" fontId="1" fillId="0" borderId="12" xfId="68" applyNumberFormat="1" applyFont="1" applyBorder="1" applyAlignment="1">
      <alignment horizontal="center" vertical="center"/>
      <protection/>
    </xf>
    <xf numFmtId="0" fontId="3" fillId="0" borderId="12" xfId="68" applyFont="1" applyBorder="1" applyAlignment="1">
      <alignment horizontal="center" vertical="center" wrapText="1"/>
      <protection/>
    </xf>
    <xf numFmtId="0" fontId="1" fillId="0" borderId="12" xfId="77" applyFont="1" applyBorder="1" applyAlignment="1">
      <alignment horizontal="left" vertical="center" wrapText="1"/>
      <protection/>
    </xf>
    <xf numFmtId="0" fontId="1" fillId="0" borderId="21" xfId="68" applyFont="1" applyBorder="1">
      <alignment/>
      <protection/>
    </xf>
    <xf numFmtId="0" fontId="4" fillId="0" borderId="18" xfId="68" applyFont="1" applyBorder="1" applyAlignment="1">
      <alignment horizontal="left" vertical="center" wrapText="1"/>
      <protection/>
    </xf>
    <xf numFmtId="0" fontId="1" fillId="0" borderId="12" xfId="71" applyFont="1" applyBorder="1" applyAlignment="1">
      <alignment horizontal="left" vertical="center" wrapText="1"/>
      <protection/>
    </xf>
    <xf numFmtId="190" fontId="1" fillId="0" borderId="12" xfId="105" applyNumberFormat="1" applyFont="1" applyBorder="1" applyAlignment="1">
      <alignment horizontal="center"/>
    </xf>
    <xf numFmtId="190" fontId="0" fillId="0" borderId="0" xfId="0" applyNumberFormat="1" applyAlignment="1">
      <alignment/>
    </xf>
    <xf numFmtId="180" fontId="0" fillId="0" borderId="0" xfId="68" applyNumberFormat="1">
      <alignment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180" fontId="4" fillId="0" borderId="18" xfId="0" applyNumberFormat="1" applyFont="1" applyFill="1" applyBorder="1" applyAlignment="1">
      <alignment horizontal="center" vertical="center" wrapText="1"/>
    </xf>
    <xf numFmtId="0" fontId="29" fillId="0" borderId="0" xfId="81" applyFont="1" applyFill="1" applyBorder="1" applyAlignment="1">
      <alignment vertical="center" wrapText="1"/>
      <protection/>
    </xf>
    <xf numFmtId="0" fontId="1" fillId="0" borderId="0" xfId="78" applyFont="1" applyFill="1" applyAlignment="1">
      <alignment horizontal="right"/>
      <protection/>
    </xf>
    <xf numFmtId="0" fontId="1" fillId="0" borderId="0" xfId="83" applyFont="1" applyFill="1" applyAlignment="1">
      <alignment horizontal="right"/>
      <protection/>
    </xf>
    <xf numFmtId="0" fontId="1" fillId="0" borderId="0" xfId="70" applyFont="1" applyFill="1" applyAlignment="1">
      <alignment horizontal="right"/>
      <protection/>
    </xf>
    <xf numFmtId="0" fontId="1" fillId="0" borderId="0" xfId="68" applyFont="1" applyFill="1" applyAlignment="1">
      <alignment horizontal="right"/>
      <protection/>
    </xf>
    <xf numFmtId="0" fontId="1" fillId="0" borderId="0" xfId="66" applyFont="1">
      <alignment/>
      <protection/>
    </xf>
    <xf numFmtId="0" fontId="0" fillId="0" borderId="0" xfId="66">
      <alignment/>
      <protection/>
    </xf>
    <xf numFmtId="0" fontId="1" fillId="0" borderId="0" xfId="66" applyFont="1" applyFill="1" applyAlignment="1">
      <alignment horizontal="right"/>
      <protection/>
    </xf>
    <xf numFmtId="190" fontId="0" fillId="0" borderId="0" xfId="66" applyNumberFormat="1">
      <alignment/>
      <protection/>
    </xf>
    <xf numFmtId="0" fontId="1" fillId="28" borderId="0" xfId="66" applyFont="1" applyFill="1" applyAlignment="1">
      <alignment horizontal="right"/>
      <protection/>
    </xf>
    <xf numFmtId="0" fontId="3" fillId="0" borderId="0" xfId="66" applyFont="1" applyAlignment="1">
      <alignment horizontal="center"/>
      <protection/>
    </xf>
    <xf numFmtId="0" fontId="1" fillId="0" borderId="0" xfId="66" applyFont="1" applyAlignment="1">
      <alignment horizontal="right"/>
      <protection/>
    </xf>
    <xf numFmtId="3" fontId="1" fillId="0" borderId="12" xfId="66" applyNumberFormat="1" applyFont="1" applyBorder="1" applyAlignment="1">
      <alignment horizontal="center"/>
      <protection/>
    </xf>
    <xf numFmtId="180" fontId="1" fillId="0" borderId="12" xfId="66" applyNumberFormat="1" applyFont="1" applyBorder="1" applyAlignment="1">
      <alignment horizontal="center"/>
      <protection/>
    </xf>
    <xf numFmtId="3" fontId="1" fillId="0" borderId="21" xfId="66" applyNumberFormat="1" applyFont="1" applyBorder="1" applyAlignment="1">
      <alignment horizontal="center"/>
      <protection/>
    </xf>
    <xf numFmtId="180" fontId="1" fillId="0" borderId="21" xfId="66" applyNumberFormat="1" applyFont="1" applyBorder="1" applyAlignment="1">
      <alignment horizontal="center"/>
      <protection/>
    </xf>
    <xf numFmtId="180" fontId="1" fillId="0" borderId="21" xfId="66" applyNumberFormat="1" applyFont="1" applyFill="1" applyBorder="1" applyAlignment="1">
      <alignment horizontal="center"/>
      <protection/>
    </xf>
    <xf numFmtId="0" fontId="1" fillId="0" borderId="18" xfId="66" applyFont="1" applyBorder="1" applyAlignment="1">
      <alignment horizontal="center"/>
      <protection/>
    </xf>
    <xf numFmtId="180" fontId="4" fillId="0" borderId="18" xfId="66" applyNumberFormat="1" applyFont="1" applyBorder="1" applyAlignment="1">
      <alignment horizontal="center" vertical="center" wrapText="1"/>
      <protection/>
    </xf>
    <xf numFmtId="0" fontId="3" fillId="0" borderId="19" xfId="66" applyFont="1" applyBorder="1" applyAlignment="1">
      <alignment horizontal="center" vertical="center" wrapText="1"/>
      <protection/>
    </xf>
    <xf numFmtId="0" fontId="1" fillId="0" borderId="12" xfId="66" applyFont="1" applyBorder="1" applyAlignment="1">
      <alignment/>
      <protection/>
    </xf>
    <xf numFmtId="0" fontId="1" fillId="0" borderId="21" xfId="66" applyFont="1" applyBorder="1" applyAlignment="1">
      <alignment/>
      <protection/>
    </xf>
    <xf numFmtId="0" fontId="4" fillId="0" borderId="18" xfId="66" applyFont="1" applyBorder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66" applyFont="1" applyAlignment="1">
      <alignment horizontal="center"/>
      <protection/>
    </xf>
    <xf numFmtId="0" fontId="3" fillId="0" borderId="0" xfId="66" applyFont="1" applyFill="1" applyAlignment="1">
      <alignment horizontal="center" wrapText="1"/>
      <protection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68" applyFont="1" applyBorder="1" applyAlignment="1">
      <alignment horizontal="center"/>
      <protection/>
    </xf>
    <xf numFmtId="0" fontId="3" fillId="0" borderId="0" xfId="68" applyFont="1" applyFill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0" xfId="84" applyFont="1" applyFill="1" applyAlignment="1">
      <alignment horizontal="center" wrapText="1"/>
      <protection/>
    </xf>
    <xf numFmtId="0" fontId="3" fillId="0" borderId="0" xfId="0" applyFont="1" applyFill="1" applyAlignment="1">
      <alignment horizontal="center" wrapText="1"/>
    </xf>
    <xf numFmtId="0" fontId="3" fillId="0" borderId="19" xfId="83" applyNumberFormat="1" applyFont="1" applyFill="1" applyBorder="1" applyAlignment="1" applyProtection="1">
      <alignment horizontal="left" vertical="top" indent="2"/>
      <protection/>
    </xf>
    <xf numFmtId="0" fontId="3" fillId="0" borderId="0" xfId="83" applyNumberFormat="1" applyFont="1" applyFill="1" applyBorder="1" applyAlignment="1" applyProtection="1">
      <alignment horizontal="center" vertical="top" wrapText="1"/>
      <protection/>
    </xf>
    <xf numFmtId="0" fontId="29" fillId="0" borderId="0" xfId="68" applyFont="1" applyFill="1" applyBorder="1" applyAlignment="1">
      <alignment horizontal="center" vertical="center" wrapText="1"/>
      <protection/>
    </xf>
    <xf numFmtId="0" fontId="3" fillId="0" borderId="17" xfId="83" applyNumberFormat="1" applyFont="1" applyFill="1" applyBorder="1" applyAlignment="1" applyProtection="1">
      <alignment horizontal="left" vertical="top" indent="2"/>
      <protection/>
    </xf>
    <xf numFmtId="0" fontId="3" fillId="0" borderId="20" xfId="83" applyNumberFormat="1" applyFont="1" applyFill="1" applyBorder="1" applyAlignment="1" applyProtection="1">
      <alignment horizontal="left" vertical="top" indent="2"/>
      <protection/>
    </xf>
    <xf numFmtId="0" fontId="1" fillId="0" borderId="22" xfId="83" applyNumberFormat="1" applyFont="1" applyFill="1" applyBorder="1" applyAlignment="1" applyProtection="1">
      <alignment horizontal="right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2" xfId="68"/>
    <cellStyle name="Обычный 2 2" xfId="69"/>
    <cellStyle name="Обычный 2 3" xfId="70"/>
    <cellStyle name="Обычный 2 3 2" xfId="71"/>
    <cellStyle name="Обычный 2 4" xfId="72"/>
    <cellStyle name="Обычный 3" xfId="73"/>
    <cellStyle name="Обычный 4" xfId="74"/>
    <cellStyle name="Обычный 5" xfId="75"/>
    <cellStyle name="Обычный 6" xfId="76"/>
    <cellStyle name="Обычный 6 2" xfId="77"/>
    <cellStyle name="Обычный 7" xfId="78"/>
    <cellStyle name="Обычный 7 2" xfId="79"/>
    <cellStyle name="Обычный 8" xfId="80"/>
    <cellStyle name="Обычный 9" xfId="81"/>
    <cellStyle name="Обычный_Bud-2000" xfId="82"/>
    <cellStyle name="Обычный_военкомат-2" xfId="83"/>
    <cellStyle name="Обычный_Инвестиц.программа на 2005г. для Минфина по новой структк" xfId="84"/>
    <cellStyle name="Обычный_прил.финпом" xfId="85"/>
    <cellStyle name="Отдельная ячейка" xfId="86"/>
    <cellStyle name="Отдельная ячейка - константа" xfId="87"/>
    <cellStyle name="Отдельная ячейка - константа [печать]" xfId="88"/>
    <cellStyle name="Отдельная ячейка [печать]" xfId="89"/>
    <cellStyle name="Отдельная ячейка-результат" xfId="90"/>
    <cellStyle name="Отдельная ячейка-результат [печать]" xfId="91"/>
    <cellStyle name="Followed Hyperlink" xfId="92"/>
    <cellStyle name="Плохой" xfId="93"/>
    <cellStyle name="Пояснение" xfId="94"/>
    <cellStyle name="Примечание" xfId="95"/>
    <cellStyle name="Примечание 2" xfId="96"/>
    <cellStyle name="Percent" xfId="97"/>
    <cellStyle name="Свойства элементов измерения" xfId="98"/>
    <cellStyle name="Свойства элементов измерения [печать]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Финансовый 3 2" xfId="105"/>
    <cellStyle name="Хороший" xfId="106"/>
    <cellStyle name="Элементы осей" xfId="107"/>
    <cellStyle name="Элементы осей [печать]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2"/>
  <sheetViews>
    <sheetView tabSelected="1" view="pageBreakPreview" zoomScale="90" zoomScaleSheetLayoutView="90" zoomScalePageLayoutView="0" workbookViewId="0" topLeftCell="A1">
      <selection activeCell="H11" sqref="H11"/>
    </sheetView>
  </sheetViews>
  <sheetFormatPr defaultColWidth="9.140625" defaultRowHeight="12.75"/>
  <cols>
    <col min="1" max="1" width="7.7109375" style="0" customWidth="1"/>
    <col min="2" max="2" width="37.00390625" style="0" customWidth="1"/>
    <col min="3" max="3" width="20.57421875" style="0" customWidth="1"/>
    <col min="4" max="5" width="9.57421875" style="0" bestFit="1" customWidth="1"/>
  </cols>
  <sheetData>
    <row r="1" spans="1:3" ht="15.75">
      <c r="A1" s="1"/>
      <c r="C1" s="96" t="s">
        <v>202</v>
      </c>
    </row>
    <row r="2" spans="1:3" ht="15.75">
      <c r="A2" s="2"/>
      <c r="C2" s="96" t="s">
        <v>201</v>
      </c>
    </row>
    <row r="3" ht="15.75">
      <c r="C3" s="97" t="s">
        <v>241</v>
      </c>
    </row>
    <row r="4" spans="1:3" ht="15.75">
      <c r="A4" s="2"/>
      <c r="B4" s="39"/>
      <c r="C4" s="96" t="s">
        <v>242</v>
      </c>
    </row>
    <row r="5" spans="1:3" ht="15.75">
      <c r="A5" s="2"/>
      <c r="B5" s="39"/>
      <c r="C5" s="96"/>
    </row>
    <row r="6" spans="1:3" ht="15.75">
      <c r="A6" s="2"/>
      <c r="B6" s="38"/>
      <c r="C6" s="96" t="s">
        <v>150</v>
      </c>
    </row>
    <row r="7" spans="1:3" ht="15.75">
      <c r="A7" s="2"/>
      <c r="B7" s="38"/>
      <c r="C7" s="38"/>
    </row>
    <row r="8" spans="1:3" ht="15.75">
      <c r="A8" s="142" t="s">
        <v>0</v>
      </c>
      <c r="B8" s="142"/>
      <c r="C8" s="142"/>
    </row>
    <row r="9" spans="1:3" ht="51.75" customHeight="1">
      <c r="A9" s="143" t="s">
        <v>208</v>
      </c>
      <c r="B9" s="143"/>
      <c r="C9" s="143"/>
    </row>
    <row r="10" spans="1:3" ht="15.75">
      <c r="A10" s="4"/>
      <c r="B10" s="4"/>
      <c r="C10" s="4"/>
    </row>
    <row r="11" spans="1:3" ht="15.75">
      <c r="A11" s="4"/>
      <c r="B11" s="4"/>
      <c r="C11" s="3" t="s">
        <v>1</v>
      </c>
    </row>
    <row r="12" spans="1:3" ht="24.75" customHeight="1">
      <c r="A12" s="5" t="s">
        <v>2</v>
      </c>
      <c r="B12" s="43" t="s">
        <v>3</v>
      </c>
      <c r="C12" s="41" t="s">
        <v>4</v>
      </c>
    </row>
    <row r="13" spans="1:5" ht="16.5" customHeight="1">
      <c r="A13" s="6">
        <v>1</v>
      </c>
      <c r="B13" s="53" t="s">
        <v>5</v>
      </c>
      <c r="C13" s="7">
        <v>139163.5</v>
      </c>
      <c r="D13" s="65"/>
      <c r="E13" s="65"/>
    </row>
    <row r="14" spans="1:5" ht="15" customHeight="1">
      <c r="A14" s="8">
        <v>2</v>
      </c>
      <c r="B14" s="54" t="s">
        <v>6</v>
      </c>
      <c r="C14" s="9">
        <v>135459.7</v>
      </c>
      <c r="D14" s="65"/>
      <c r="E14" s="65"/>
    </row>
    <row r="15" spans="1:5" ht="15" customHeight="1">
      <c r="A15" s="8">
        <v>3</v>
      </c>
      <c r="B15" s="54" t="s">
        <v>164</v>
      </c>
      <c r="C15" s="9">
        <v>159990.7</v>
      </c>
      <c r="D15" s="65"/>
      <c r="E15" s="65"/>
    </row>
    <row r="16" spans="1:5" ht="16.5" customHeight="1">
      <c r="A16" s="8">
        <v>4</v>
      </c>
      <c r="B16" s="54" t="s">
        <v>7</v>
      </c>
      <c r="C16" s="9">
        <v>89663.8</v>
      </c>
      <c r="D16" s="65"/>
      <c r="E16" s="65"/>
    </row>
    <row r="17" spans="1:5" ht="16.5" customHeight="1">
      <c r="A17" s="8">
        <v>5</v>
      </c>
      <c r="B17" s="54" t="s">
        <v>8</v>
      </c>
      <c r="C17" s="9">
        <v>130023.7</v>
      </c>
      <c r="D17" s="65"/>
      <c r="E17" s="65"/>
    </row>
    <row r="18" spans="1:5" ht="15" customHeight="1">
      <c r="A18" s="8">
        <v>6</v>
      </c>
      <c r="B18" s="54" t="s">
        <v>9</v>
      </c>
      <c r="C18" s="9">
        <v>87702.7</v>
      </c>
      <c r="D18" s="65"/>
      <c r="E18" s="65"/>
    </row>
    <row r="19" spans="1:5" ht="15.75">
      <c r="A19" s="8">
        <v>7</v>
      </c>
      <c r="B19" s="54" t="s">
        <v>10</v>
      </c>
      <c r="C19" s="9">
        <v>106251.3</v>
      </c>
      <c r="D19" s="65"/>
      <c r="E19" s="65"/>
    </row>
    <row r="20" spans="1:5" ht="15" customHeight="1">
      <c r="A20" s="8">
        <v>8</v>
      </c>
      <c r="B20" s="54" t="s">
        <v>11</v>
      </c>
      <c r="C20" s="9">
        <v>88875.1</v>
      </c>
      <c r="D20" s="65"/>
      <c r="E20" s="65"/>
    </row>
    <row r="21" spans="1:5" ht="15.75" customHeight="1">
      <c r="A21" s="8">
        <v>9</v>
      </c>
      <c r="B21" s="54" t="s">
        <v>12</v>
      </c>
      <c r="C21" s="9">
        <v>115592.7</v>
      </c>
      <c r="D21" s="65"/>
      <c r="E21" s="65"/>
    </row>
    <row r="22" spans="1:5" ht="16.5" customHeight="1">
      <c r="A22" s="8">
        <v>10</v>
      </c>
      <c r="B22" s="54" t="s">
        <v>13</v>
      </c>
      <c r="C22" s="9">
        <v>65495.4</v>
      </c>
      <c r="D22" s="65"/>
      <c r="E22" s="65"/>
    </row>
    <row r="23" spans="1:5" ht="17.25" customHeight="1">
      <c r="A23" s="8">
        <v>11</v>
      </c>
      <c r="B23" s="54" t="s">
        <v>14</v>
      </c>
      <c r="C23" s="9">
        <v>93240.3</v>
      </c>
      <c r="D23" s="65"/>
      <c r="E23" s="65"/>
    </row>
    <row r="24" spans="1:5" ht="16.5" customHeight="1">
      <c r="A24" s="8">
        <v>12</v>
      </c>
      <c r="B24" s="54" t="s">
        <v>15</v>
      </c>
      <c r="C24" s="9">
        <v>20135.9</v>
      </c>
      <c r="D24" s="65"/>
      <c r="E24" s="65"/>
    </row>
    <row r="25" spans="1:5" ht="17.25" customHeight="1">
      <c r="A25" s="8">
        <v>13</v>
      </c>
      <c r="B25" s="54" t="s">
        <v>17</v>
      </c>
      <c r="C25" s="9">
        <v>104770.6</v>
      </c>
      <c r="D25" s="65"/>
      <c r="E25" s="65"/>
    </row>
    <row r="26" spans="1:5" ht="16.5" customHeight="1">
      <c r="A26" s="8">
        <v>14</v>
      </c>
      <c r="B26" s="54" t="s">
        <v>18</v>
      </c>
      <c r="C26" s="9">
        <v>66762.6</v>
      </c>
      <c r="D26" s="65"/>
      <c r="E26" s="65"/>
    </row>
    <row r="27" spans="1:5" ht="15.75" customHeight="1">
      <c r="A27" s="8">
        <v>15</v>
      </c>
      <c r="B27" s="54" t="s">
        <v>19</v>
      </c>
      <c r="C27" s="9">
        <v>105278.4</v>
      </c>
      <c r="D27" s="65"/>
      <c r="E27" s="65"/>
    </row>
    <row r="28" spans="1:5" ht="15" customHeight="1">
      <c r="A28" s="8">
        <v>16</v>
      </c>
      <c r="B28" s="54" t="s">
        <v>20</v>
      </c>
      <c r="C28" s="9">
        <v>89052</v>
      </c>
      <c r="D28" s="65"/>
      <c r="E28" s="65"/>
    </row>
    <row r="29" spans="1:5" ht="15" customHeight="1">
      <c r="A29" s="8">
        <v>17</v>
      </c>
      <c r="B29" s="54" t="s">
        <v>21</v>
      </c>
      <c r="C29" s="9">
        <v>107521.3</v>
      </c>
      <c r="D29" s="65"/>
      <c r="E29" s="65"/>
    </row>
    <row r="30" spans="1:5" ht="18" customHeight="1">
      <c r="A30" s="10"/>
      <c r="B30" s="55" t="s">
        <v>22</v>
      </c>
      <c r="C30" s="37">
        <f>SUM(C13:C29)</f>
        <v>1704979.7</v>
      </c>
      <c r="D30" s="65"/>
      <c r="E30" s="65"/>
    </row>
    <row r="31" spans="1:3" ht="15.75">
      <c r="A31" s="2"/>
      <c r="B31" s="2"/>
      <c r="C31" s="2"/>
    </row>
    <row r="32" ht="15.75">
      <c r="C32" s="42"/>
    </row>
  </sheetData>
  <sheetProtection/>
  <mergeCells count="2">
    <mergeCell ref="A8:C8"/>
    <mergeCell ref="A9:C9"/>
  </mergeCells>
  <printOptions horizontalCentered="1"/>
  <pageMargins left="0.7" right="0.1968503937007874" top="0.5905511811023623" bottom="0.984251968503937" header="0.1968503937007874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C12"/>
  <sheetViews>
    <sheetView view="pageBreakPreview" zoomScaleSheetLayoutView="100" zoomScalePageLayoutView="0" workbookViewId="0" topLeftCell="A1">
      <selection activeCell="G24" sqref="G24"/>
    </sheetView>
  </sheetViews>
  <sheetFormatPr defaultColWidth="9.140625" defaultRowHeight="12.75"/>
  <cols>
    <col min="1" max="1" width="6.140625" style="92" customWidth="1"/>
    <col min="2" max="2" width="28.57421875" style="92" customWidth="1"/>
    <col min="3" max="3" width="24.140625" style="92" customWidth="1"/>
    <col min="4" max="248" width="9.140625" style="92" customWidth="1"/>
  </cols>
  <sheetData>
    <row r="1" ht="15.75">
      <c r="C1" s="120" t="s">
        <v>194</v>
      </c>
    </row>
    <row r="2" ht="15.75">
      <c r="C2" s="120" t="s">
        <v>203</v>
      </c>
    </row>
    <row r="6" spans="1:3" ht="15.75">
      <c r="A6" s="148" t="s">
        <v>0</v>
      </c>
      <c r="B6" s="148"/>
      <c r="C6" s="148"/>
    </row>
    <row r="7" spans="1:3" ht="69.75" customHeight="1">
      <c r="A7" s="149" t="s">
        <v>227</v>
      </c>
      <c r="B7" s="149"/>
      <c r="C7" s="149"/>
    </row>
    <row r="8" spans="1:2" ht="15.75">
      <c r="A8" s="94"/>
      <c r="B8" s="94"/>
    </row>
    <row r="9" spans="1:3" ht="15.75">
      <c r="A9" s="94"/>
      <c r="B9" s="94"/>
      <c r="C9" s="93" t="s">
        <v>1</v>
      </c>
    </row>
    <row r="10" spans="1:3" ht="33.75" customHeight="1">
      <c r="A10" s="108" t="s">
        <v>2</v>
      </c>
      <c r="B10" s="77" t="s">
        <v>3</v>
      </c>
      <c r="C10" s="77" t="s">
        <v>4</v>
      </c>
    </row>
    <row r="11" spans="1:3" ht="18.75" customHeight="1">
      <c r="A11" s="105">
        <v>1</v>
      </c>
      <c r="B11" s="112" t="s">
        <v>6</v>
      </c>
      <c r="C11" s="113">
        <v>1515.4</v>
      </c>
    </row>
    <row r="12" spans="1:3" s="92" customFormat="1" ht="15.75">
      <c r="A12" s="106"/>
      <c r="B12" s="111" t="s">
        <v>22</v>
      </c>
      <c r="C12" s="84">
        <f>SUM(C11:C11)</f>
        <v>1515.4</v>
      </c>
    </row>
  </sheetData>
  <sheetProtection/>
  <mergeCells count="2">
    <mergeCell ref="A6:C6"/>
    <mergeCell ref="A7:C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4"/>
  <sheetViews>
    <sheetView view="pageBreakPreview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7.7109375" style="0" customWidth="1"/>
    <col min="2" max="2" width="29.140625" style="0" customWidth="1"/>
    <col min="3" max="3" width="19.57421875" style="0" customWidth="1"/>
    <col min="4" max="5" width="13.8515625" style="0" customWidth="1"/>
  </cols>
  <sheetData>
    <row r="1" spans="1:3" ht="15.75">
      <c r="A1" s="2"/>
      <c r="C1" s="38" t="s">
        <v>195</v>
      </c>
    </row>
    <row r="2" spans="1:3" ht="15.75">
      <c r="A2" s="2"/>
      <c r="C2" s="38" t="s">
        <v>203</v>
      </c>
    </row>
    <row r="3" spans="1:2" ht="15.75">
      <c r="A3" s="2"/>
      <c r="B3" s="2"/>
    </row>
    <row r="4" spans="1:3" ht="19.5" customHeight="1">
      <c r="A4" s="147" t="s">
        <v>0</v>
      </c>
      <c r="B4" s="147"/>
      <c r="C4" s="147"/>
    </row>
    <row r="5" spans="1:13" ht="48.75" customHeight="1">
      <c r="A5" s="146" t="s">
        <v>228</v>
      </c>
      <c r="B5" s="146"/>
      <c r="C5" s="146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3" ht="15.75">
      <c r="A6" s="48"/>
      <c r="B6" s="47"/>
      <c r="C6" s="44"/>
    </row>
    <row r="7" spans="1:3" ht="15.75">
      <c r="A7" s="47"/>
      <c r="B7" s="47"/>
      <c r="C7" s="50" t="s">
        <v>1</v>
      </c>
    </row>
    <row r="8" spans="1:3" ht="15.75" customHeight="1">
      <c r="A8" s="150" t="s">
        <v>2</v>
      </c>
      <c r="B8" s="150" t="s">
        <v>3</v>
      </c>
      <c r="C8" s="150" t="s">
        <v>4</v>
      </c>
    </row>
    <row r="9" spans="1:3" ht="12.75" customHeight="1">
      <c r="A9" s="150"/>
      <c r="B9" s="150"/>
      <c r="C9" s="150"/>
    </row>
    <row r="10" spans="1:5" ht="15.75">
      <c r="A10" s="63">
        <v>1</v>
      </c>
      <c r="B10" s="117" t="s">
        <v>8</v>
      </c>
      <c r="C10" s="87">
        <v>977.4</v>
      </c>
      <c r="D10" s="89"/>
      <c r="E10" s="89"/>
    </row>
    <row r="11" spans="1:5" ht="16.5" customHeight="1">
      <c r="A11" s="63">
        <v>2</v>
      </c>
      <c r="B11" s="117" t="s">
        <v>23</v>
      </c>
      <c r="C11" s="87">
        <v>1954.8</v>
      </c>
      <c r="D11" s="89"/>
      <c r="E11" s="89"/>
    </row>
    <row r="12" spans="1:3" ht="19.5" customHeight="1">
      <c r="A12" s="64"/>
      <c r="B12" s="11" t="s">
        <v>22</v>
      </c>
      <c r="C12" s="118">
        <f>SUM(C10:C11)</f>
        <v>2932.2</v>
      </c>
    </row>
    <row r="13" spans="1:2" ht="15.75">
      <c r="A13" s="2"/>
      <c r="B13" s="2"/>
    </row>
    <row r="14" ht="12.75">
      <c r="C14" s="89"/>
    </row>
  </sheetData>
  <sheetProtection/>
  <mergeCells count="5">
    <mergeCell ref="A4:C4"/>
    <mergeCell ref="A5:C5"/>
    <mergeCell ref="A8:A9"/>
    <mergeCell ref="B8:B9"/>
    <mergeCell ref="C8:C9"/>
  </mergeCells>
  <printOptions horizontalCentered="1"/>
  <pageMargins left="0.5905511811023623" right="0.47" top="0.48" bottom="0.984251968503937" header="0.1968503937007874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7"/>
  <sheetViews>
    <sheetView view="pageBreakPreview" zoomScaleSheetLayoutView="100" zoomScalePageLayoutView="0" workbookViewId="0" topLeftCell="A1">
      <selection activeCell="H19" sqref="H19"/>
    </sheetView>
  </sheetViews>
  <sheetFormatPr defaultColWidth="9.140625" defaultRowHeight="12.75"/>
  <cols>
    <col min="1" max="1" width="7.7109375" style="0" customWidth="1"/>
    <col min="2" max="2" width="29.140625" style="0" customWidth="1"/>
    <col min="3" max="3" width="19.57421875" style="0" customWidth="1"/>
    <col min="4" max="5" width="13.8515625" style="0" customWidth="1"/>
  </cols>
  <sheetData>
    <row r="1" spans="1:3" ht="15.75">
      <c r="A1" s="2"/>
      <c r="C1" s="38" t="s">
        <v>157</v>
      </c>
    </row>
    <row r="2" spans="1:3" ht="15.75">
      <c r="A2" s="2"/>
      <c r="C2" s="38" t="s">
        <v>203</v>
      </c>
    </row>
    <row r="3" spans="1:2" ht="15.75">
      <c r="A3" s="2"/>
      <c r="B3" s="2"/>
    </row>
    <row r="4" spans="1:3" ht="19.5" customHeight="1">
      <c r="A4" s="147" t="s">
        <v>0</v>
      </c>
      <c r="B4" s="147"/>
      <c r="C4" s="147"/>
    </row>
    <row r="5" spans="1:13" ht="68.25" customHeight="1">
      <c r="A5" s="146" t="s">
        <v>229</v>
      </c>
      <c r="B5" s="146"/>
      <c r="C5" s="146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3" ht="15.75">
      <c r="A6" s="48"/>
      <c r="B6" s="47"/>
      <c r="C6" s="44"/>
    </row>
    <row r="7" spans="1:3" ht="15.75">
      <c r="A7" s="47"/>
      <c r="B7" s="47"/>
      <c r="C7" s="50" t="s">
        <v>1</v>
      </c>
    </row>
    <row r="8" spans="1:3" ht="15.75" customHeight="1">
      <c r="A8" s="150" t="s">
        <v>2</v>
      </c>
      <c r="B8" s="150" t="s">
        <v>3</v>
      </c>
      <c r="C8" s="150" t="s">
        <v>4</v>
      </c>
    </row>
    <row r="9" spans="1:3" ht="27.75" customHeight="1">
      <c r="A9" s="150"/>
      <c r="B9" s="150"/>
      <c r="C9" s="151"/>
    </row>
    <row r="10" spans="1:5" ht="16.5" customHeight="1">
      <c r="A10" s="62">
        <v>1</v>
      </c>
      <c r="B10" s="116" t="s">
        <v>5</v>
      </c>
      <c r="C10" s="86">
        <v>1734.8</v>
      </c>
      <c r="D10" s="89"/>
      <c r="E10" s="89"/>
    </row>
    <row r="11" spans="1:5" ht="15.75">
      <c r="A11" s="63">
        <v>2</v>
      </c>
      <c r="B11" s="117" t="s">
        <v>6</v>
      </c>
      <c r="C11" s="87">
        <v>1843.2</v>
      </c>
      <c r="D11" s="89"/>
      <c r="E11" s="89"/>
    </row>
    <row r="12" spans="1:5" ht="15.75">
      <c r="A12" s="63">
        <v>3</v>
      </c>
      <c r="B12" s="117" t="s">
        <v>164</v>
      </c>
      <c r="C12" s="87">
        <v>1626.4</v>
      </c>
      <c r="D12" s="89"/>
      <c r="E12" s="89"/>
    </row>
    <row r="13" spans="1:5" ht="15.75">
      <c r="A13" s="63">
        <v>4</v>
      </c>
      <c r="B13" s="117" t="s">
        <v>7</v>
      </c>
      <c r="C13" s="87">
        <v>3252.8</v>
      </c>
      <c r="D13" s="89"/>
      <c r="E13" s="89"/>
    </row>
    <row r="14" spans="1:5" ht="15.75">
      <c r="A14" s="63">
        <v>5</v>
      </c>
      <c r="B14" s="117" t="s">
        <v>8</v>
      </c>
      <c r="C14" s="87">
        <v>3922.8</v>
      </c>
      <c r="D14" s="89"/>
      <c r="E14" s="89"/>
    </row>
    <row r="15" spans="1:5" ht="15.75">
      <c r="A15" s="63">
        <v>6</v>
      </c>
      <c r="B15" s="117" t="s">
        <v>9</v>
      </c>
      <c r="C15" s="87">
        <v>1734.8</v>
      </c>
      <c r="D15" s="89"/>
      <c r="E15" s="89"/>
    </row>
    <row r="16" spans="1:5" ht="15.75">
      <c r="A16" s="63">
        <v>7</v>
      </c>
      <c r="B16" s="117" t="s">
        <v>10</v>
      </c>
      <c r="C16" s="87">
        <v>1734.8</v>
      </c>
      <c r="D16" s="89"/>
      <c r="E16" s="89"/>
    </row>
    <row r="17" spans="1:5" ht="15.75">
      <c r="A17" s="63">
        <v>8</v>
      </c>
      <c r="B17" s="117" t="s">
        <v>11</v>
      </c>
      <c r="C17" s="87">
        <v>1626.4</v>
      </c>
      <c r="D17" s="89"/>
      <c r="E17" s="89"/>
    </row>
    <row r="18" spans="1:5" ht="15.75">
      <c r="A18" s="63">
        <v>9</v>
      </c>
      <c r="B18" s="117" t="s">
        <v>12</v>
      </c>
      <c r="C18" s="87">
        <v>2276.9</v>
      </c>
      <c r="D18" s="89"/>
      <c r="E18" s="89"/>
    </row>
    <row r="19" spans="1:5" ht="15.75">
      <c r="A19" s="63">
        <v>10</v>
      </c>
      <c r="B19" s="117" t="s">
        <v>13</v>
      </c>
      <c r="C19" s="87">
        <v>2276.9</v>
      </c>
      <c r="D19" s="89"/>
      <c r="E19" s="89"/>
    </row>
    <row r="20" spans="1:5" ht="15.75">
      <c r="A20" s="63">
        <v>11</v>
      </c>
      <c r="B20" s="117" t="s">
        <v>14</v>
      </c>
      <c r="C20" s="87">
        <v>1734.8</v>
      </c>
      <c r="D20" s="89"/>
      <c r="E20" s="89"/>
    </row>
    <row r="21" spans="1:5" ht="15.75">
      <c r="A21" s="63">
        <v>12</v>
      </c>
      <c r="B21" s="117" t="s">
        <v>16</v>
      </c>
      <c r="C21" s="87">
        <v>1518</v>
      </c>
      <c r="D21" s="89"/>
      <c r="E21" s="89"/>
    </row>
    <row r="22" spans="1:5" ht="15.75">
      <c r="A22" s="63">
        <v>13</v>
      </c>
      <c r="B22" s="117" t="s">
        <v>17</v>
      </c>
      <c r="C22" s="87">
        <v>3361.2</v>
      </c>
      <c r="D22" s="89"/>
      <c r="E22" s="89"/>
    </row>
    <row r="23" spans="1:5" ht="15.75">
      <c r="A23" s="63">
        <v>14</v>
      </c>
      <c r="B23" s="117" t="s">
        <v>18</v>
      </c>
      <c r="C23" s="87">
        <v>2276.9</v>
      </c>
      <c r="D23" s="89"/>
      <c r="E23" s="89"/>
    </row>
    <row r="24" spans="1:5" ht="15.75">
      <c r="A24" s="63">
        <v>15</v>
      </c>
      <c r="B24" s="117" t="s">
        <v>20</v>
      </c>
      <c r="C24" s="87">
        <v>1951.7</v>
      </c>
      <c r="D24" s="89"/>
      <c r="E24" s="89"/>
    </row>
    <row r="25" spans="1:3" ht="19.5" customHeight="1">
      <c r="A25" s="64"/>
      <c r="B25" s="11" t="s">
        <v>22</v>
      </c>
      <c r="C25" s="118">
        <f>SUM(C10:C24)</f>
        <v>32872.4</v>
      </c>
    </row>
    <row r="26" spans="1:2" ht="15.75">
      <c r="A26" s="2"/>
      <c r="B26" s="2"/>
    </row>
    <row r="27" ht="12.75">
      <c r="C27" s="89"/>
    </row>
  </sheetData>
  <sheetProtection/>
  <mergeCells count="5">
    <mergeCell ref="A4:C4"/>
    <mergeCell ref="A5:C5"/>
    <mergeCell ref="A8:A9"/>
    <mergeCell ref="B8:B9"/>
    <mergeCell ref="C8:C9"/>
  </mergeCells>
  <printOptions horizontalCentered="1"/>
  <pageMargins left="0.5905511811023623" right="0.47" top="0.48" bottom="0.984251968503937" header="0.1968503937007874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M16"/>
  <sheetViews>
    <sheetView view="pageBreakPreview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7.7109375" style="0" customWidth="1"/>
    <col min="2" max="2" width="30.8515625" style="0" customWidth="1"/>
    <col min="3" max="3" width="19.8515625" style="0" customWidth="1"/>
    <col min="4" max="5" width="13.8515625" style="0" customWidth="1"/>
  </cols>
  <sheetData>
    <row r="1" spans="1:3" ht="15.75">
      <c r="A1" s="2"/>
      <c r="C1" s="38" t="s">
        <v>158</v>
      </c>
    </row>
    <row r="2" spans="1:3" ht="15.75">
      <c r="A2" s="2"/>
      <c r="C2" s="38" t="s">
        <v>203</v>
      </c>
    </row>
    <row r="3" spans="1:2" ht="15.75">
      <c r="A3" s="2"/>
      <c r="B3" s="2"/>
    </row>
    <row r="4" spans="1:3" ht="19.5" customHeight="1">
      <c r="A4" s="147" t="s">
        <v>0</v>
      </c>
      <c r="B4" s="147"/>
      <c r="C4" s="147"/>
    </row>
    <row r="5" spans="1:13" ht="74.25" customHeight="1">
      <c r="A5" s="146" t="s">
        <v>222</v>
      </c>
      <c r="B5" s="146"/>
      <c r="C5" s="146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3" ht="15.75">
      <c r="A6" s="48"/>
      <c r="B6" s="47"/>
      <c r="C6" s="44"/>
    </row>
    <row r="7" spans="1:3" ht="15.75">
      <c r="A7" s="47"/>
      <c r="B7" s="47"/>
      <c r="C7" s="50" t="s">
        <v>1</v>
      </c>
    </row>
    <row r="8" spans="1:3" ht="15.75" customHeight="1">
      <c r="A8" s="150" t="s">
        <v>2</v>
      </c>
      <c r="B8" s="150" t="s">
        <v>3</v>
      </c>
      <c r="C8" s="150" t="s">
        <v>4</v>
      </c>
    </row>
    <row r="9" spans="1:3" ht="51" customHeight="1">
      <c r="A9" s="150"/>
      <c r="B9" s="150"/>
      <c r="C9" s="150"/>
    </row>
    <row r="10" spans="1:5" ht="15.75">
      <c r="A10" s="63">
        <v>1</v>
      </c>
      <c r="B10" s="117" t="s">
        <v>17</v>
      </c>
      <c r="C10" s="87">
        <v>1.1</v>
      </c>
      <c r="D10" s="89"/>
      <c r="E10" s="89"/>
    </row>
    <row r="11" spans="1:5" ht="15.75">
      <c r="A11" s="63">
        <v>2</v>
      </c>
      <c r="B11" s="117" t="s">
        <v>19</v>
      </c>
      <c r="C11" s="87">
        <v>0.7</v>
      </c>
      <c r="D11" s="89"/>
      <c r="E11" s="89"/>
    </row>
    <row r="12" spans="1:5" ht="15.75">
      <c r="A12" s="63">
        <v>3</v>
      </c>
      <c r="B12" s="117" t="s">
        <v>21</v>
      </c>
      <c r="C12" s="87">
        <v>0.9</v>
      </c>
      <c r="D12" s="89"/>
      <c r="E12" s="89"/>
    </row>
    <row r="13" spans="1:5" ht="16.5" customHeight="1">
      <c r="A13" s="63">
        <v>4</v>
      </c>
      <c r="B13" s="117" t="s">
        <v>23</v>
      </c>
      <c r="C13" s="87">
        <v>20.8</v>
      </c>
      <c r="D13" s="89"/>
      <c r="E13" s="89"/>
    </row>
    <row r="14" spans="1:3" ht="19.5" customHeight="1">
      <c r="A14" s="64"/>
      <c r="B14" s="11" t="s">
        <v>22</v>
      </c>
      <c r="C14" s="118">
        <f>SUM(C10:C13)</f>
        <v>23.5</v>
      </c>
    </row>
    <row r="15" spans="1:2" ht="15.75">
      <c r="A15" s="2"/>
      <c r="B15" s="2"/>
    </row>
    <row r="16" ht="12.75">
      <c r="C16" s="89"/>
    </row>
  </sheetData>
  <sheetProtection/>
  <mergeCells count="5">
    <mergeCell ref="A4:C4"/>
    <mergeCell ref="A5:C5"/>
    <mergeCell ref="A8:A9"/>
    <mergeCell ref="B8:B9"/>
    <mergeCell ref="C8:C9"/>
  </mergeCells>
  <printOptions horizontalCentered="1"/>
  <pageMargins left="0.5905511811023623" right="0.47" top="0.48" bottom="0.984251968503937" header="0.1968503937007874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O31"/>
  <sheetViews>
    <sheetView view="pageBreakPreview" zoomScaleSheetLayoutView="100" zoomScalePageLayoutView="0" workbookViewId="0" topLeftCell="A1">
      <selection activeCell="E1" sqref="E1"/>
    </sheetView>
  </sheetViews>
  <sheetFormatPr defaultColWidth="9.140625" defaultRowHeight="12.75"/>
  <cols>
    <col min="1" max="1" width="7.7109375" style="0" customWidth="1"/>
    <col min="2" max="2" width="23.57421875" style="0" customWidth="1"/>
    <col min="3" max="3" width="16.00390625" style="0" customWidth="1"/>
    <col min="4" max="5" width="17.28125" style="0" customWidth="1"/>
    <col min="6" max="7" width="13.8515625" style="0" customWidth="1"/>
  </cols>
  <sheetData>
    <row r="1" spans="1:5" ht="15.75">
      <c r="A1" s="2"/>
      <c r="E1" s="38" t="s">
        <v>159</v>
      </c>
    </row>
    <row r="2" spans="1:5" ht="15.75">
      <c r="A2" s="2"/>
      <c r="E2" s="38" t="s">
        <v>203</v>
      </c>
    </row>
    <row r="3" spans="1:2" ht="15.75">
      <c r="A3" s="2"/>
      <c r="B3" s="2"/>
    </row>
    <row r="4" spans="1:5" ht="19.5" customHeight="1">
      <c r="A4" s="147" t="s">
        <v>0</v>
      </c>
      <c r="B4" s="147"/>
      <c r="C4" s="147"/>
      <c r="D4" s="147"/>
      <c r="E4" s="147"/>
    </row>
    <row r="5" spans="1:15" ht="117" customHeight="1">
      <c r="A5" s="146" t="s">
        <v>230</v>
      </c>
      <c r="B5" s="146"/>
      <c r="C5" s="146"/>
      <c r="D5" s="146"/>
      <c r="E5" s="146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3" ht="15.75">
      <c r="A6" s="48"/>
      <c r="B6" s="47"/>
      <c r="C6" s="44"/>
    </row>
    <row r="7" spans="1:5" ht="15.75">
      <c r="A7" s="47"/>
      <c r="B7" s="47"/>
      <c r="E7" s="50" t="s">
        <v>1</v>
      </c>
    </row>
    <row r="8" spans="1:5" ht="15.75" customHeight="1">
      <c r="A8" s="150" t="s">
        <v>2</v>
      </c>
      <c r="B8" s="150" t="s">
        <v>3</v>
      </c>
      <c r="C8" s="150" t="s">
        <v>207</v>
      </c>
      <c r="D8" s="152" t="s">
        <v>181</v>
      </c>
      <c r="E8" s="152"/>
    </row>
    <row r="9" spans="1:5" ht="51" customHeight="1">
      <c r="A9" s="150"/>
      <c r="B9" s="150"/>
      <c r="C9" s="151"/>
      <c r="D9" s="85" t="s">
        <v>182</v>
      </c>
      <c r="E9" s="85" t="s">
        <v>183</v>
      </c>
    </row>
    <row r="10" spans="1:7" ht="16.5" customHeight="1">
      <c r="A10" s="62">
        <v>1</v>
      </c>
      <c r="B10" s="116" t="s">
        <v>5</v>
      </c>
      <c r="C10" s="86">
        <f>D10+E10</f>
        <v>223398</v>
      </c>
      <c r="D10" s="86">
        <v>177698</v>
      </c>
      <c r="E10" s="86">
        <v>45700</v>
      </c>
      <c r="F10" s="89"/>
      <c r="G10" s="89"/>
    </row>
    <row r="11" spans="1:7" ht="15.75">
      <c r="A11" s="63">
        <v>2</v>
      </c>
      <c r="B11" s="117" t="s">
        <v>6</v>
      </c>
      <c r="C11" s="87">
        <f aca="true" t="shared" si="0" ref="C11:C28">D11+E11</f>
        <v>291147</v>
      </c>
      <c r="D11" s="87">
        <v>223076</v>
      </c>
      <c r="E11" s="87">
        <v>68071</v>
      </c>
      <c r="F11" s="89"/>
      <c r="G11" s="89"/>
    </row>
    <row r="12" spans="1:7" ht="15.75">
      <c r="A12" s="63">
        <v>3</v>
      </c>
      <c r="B12" s="117" t="s">
        <v>164</v>
      </c>
      <c r="C12" s="87">
        <f t="shared" si="0"/>
        <v>404538</v>
      </c>
      <c r="D12" s="87">
        <v>306454</v>
      </c>
      <c r="E12" s="87">
        <v>98084</v>
      </c>
      <c r="F12" s="89"/>
      <c r="G12" s="89"/>
    </row>
    <row r="13" spans="1:7" ht="15.75">
      <c r="A13" s="63">
        <v>4</v>
      </c>
      <c r="B13" s="117" t="s">
        <v>7</v>
      </c>
      <c r="C13" s="87">
        <f t="shared" si="0"/>
        <v>295571</v>
      </c>
      <c r="D13" s="87">
        <v>218032</v>
      </c>
      <c r="E13" s="87">
        <v>77539</v>
      </c>
      <c r="F13" s="89"/>
      <c r="G13" s="89"/>
    </row>
    <row r="14" spans="1:7" ht="15.75">
      <c r="A14" s="63">
        <v>5</v>
      </c>
      <c r="B14" s="117" t="s">
        <v>8</v>
      </c>
      <c r="C14" s="87">
        <f t="shared" si="0"/>
        <v>477027</v>
      </c>
      <c r="D14" s="87">
        <v>346664</v>
      </c>
      <c r="E14" s="87">
        <v>130363</v>
      </c>
      <c r="F14" s="89"/>
      <c r="G14" s="89"/>
    </row>
    <row r="15" spans="1:7" ht="15.75">
      <c r="A15" s="63">
        <v>6</v>
      </c>
      <c r="B15" s="117" t="s">
        <v>9</v>
      </c>
      <c r="C15" s="87">
        <f t="shared" si="0"/>
        <v>169799.80000000002</v>
      </c>
      <c r="D15" s="87">
        <v>133752.2</v>
      </c>
      <c r="E15" s="87">
        <v>36047.6</v>
      </c>
      <c r="F15" s="89"/>
      <c r="G15" s="89"/>
    </row>
    <row r="16" spans="1:7" ht="15.75">
      <c r="A16" s="63">
        <v>7</v>
      </c>
      <c r="B16" s="117" t="s">
        <v>10</v>
      </c>
      <c r="C16" s="87">
        <f t="shared" si="0"/>
        <v>186639</v>
      </c>
      <c r="D16" s="87">
        <v>138514</v>
      </c>
      <c r="E16" s="87">
        <v>48125</v>
      </c>
      <c r="F16" s="89"/>
      <c r="G16" s="89"/>
    </row>
    <row r="17" spans="1:7" ht="15.75">
      <c r="A17" s="63">
        <v>8</v>
      </c>
      <c r="B17" s="117" t="s">
        <v>11</v>
      </c>
      <c r="C17" s="87">
        <f t="shared" si="0"/>
        <v>211568</v>
      </c>
      <c r="D17" s="87">
        <v>172860</v>
      </c>
      <c r="E17" s="87">
        <v>38708</v>
      </c>
      <c r="F17" s="89"/>
      <c r="G17" s="89"/>
    </row>
    <row r="18" spans="1:7" ht="15.75">
      <c r="A18" s="63">
        <v>9</v>
      </c>
      <c r="B18" s="117" t="s">
        <v>12</v>
      </c>
      <c r="C18" s="87">
        <f t="shared" si="0"/>
        <v>215066.5</v>
      </c>
      <c r="D18" s="87">
        <v>171937.5</v>
      </c>
      <c r="E18" s="87">
        <v>43129</v>
      </c>
      <c r="F18" s="89"/>
      <c r="G18" s="89"/>
    </row>
    <row r="19" spans="1:7" ht="15.75">
      <c r="A19" s="63">
        <v>10</v>
      </c>
      <c r="B19" s="117" t="s">
        <v>13</v>
      </c>
      <c r="C19" s="87">
        <f t="shared" si="0"/>
        <v>265909</v>
      </c>
      <c r="D19" s="87">
        <v>220052</v>
      </c>
      <c r="E19" s="87">
        <v>45857</v>
      </c>
      <c r="F19" s="89"/>
      <c r="G19" s="89"/>
    </row>
    <row r="20" spans="1:7" ht="15.75">
      <c r="A20" s="63">
        <v>11</v>
      </c>
      <c r="B20" s="117" t="s">
        <v>14</v>
      </c>
      <c r="C20" s="87">
        <f t="shared" si="0"/>
        <v>238049</v>
      </c>
      <c r="D20" s="87">
        <v>182215</v>
      </c>
      <c r="E20" s="87">
        <v>55834</v>
      </c>
      <c r="F20" s="89"/>
      <c r="G20" s="89"/>
    </row>
    <row r="21" spans="1:7" ht="15.75">
      <c r="A21" s="63">
        <v>12</v>
      </c>
      <c r="B21" s="117" t="s">
        <v>15</v>
      </c>
      <c r="C21" s="87">
        <f t="shared" si="0"/>
        <v>44274.4</v>
      </c>
      <c r="D21" s="87">
        <v>37921.4</v>
      </c>
      <c r="E21" s="87">
        <v>6353</v>
      </c>
      <c r="F21" s="89"/>
      <c r="G21" s="89"/>
    </row>
    <row r="22" spans="1:7" ht="15.75">
      <c r="A22" s="63">
        <v>13</v>
      </c>
      <c r="B22" s="117" t="s">
        <v>16</v>
      </c>
      <c r="C22" s="87">
        <f t="shared" si="0"/>
        <v>160098.69999999998</v>
      </c>
      <c r="D22" s="87">
        <v>135298.9</v>
      </c>
      <c r="E22" s="87">
        <v>24799.8</v>
      </c>
      <c r="F22" s="89"/>
      <c r="G22" s="89"/>
    </row>
    <row r="23" spans="1:7" ht="15.75">
      <c r="A23" s="63">
        <v>14</v>
      </c>
      <c r="B23" s="117" t="s">
        <v>17</v>
      </c>
      <c r="C23" s="87">
        <f t="shared" si="0"/>
        <v>333084</v>
      </c>
      <c r="D23" s="87">
        <v>265721</v>
      </c>
      <c r="E23" s="87">
        <v>67363</v>
      </c>
      <c r="F23" s="89"/>
      <c r="G23" s="89"/>
    </row>
    <row r="24" spans="1:7" ht="15.75">
      <c r="A24" s="63">
        <v>15</v>
      </c>
      <c r="B24" s="117" t="s">
        <v>18</v>
      </c>
      <c r="C24" s="87">
        <f t="shared" si="0"/>
        <v>112718</v>
      </c>
      <c r="D24" s="87">
        <v>90586</v>
      </c>
      <c r="E24" s="87">
        <v>22132</v>
      </c>
      <c r="F24" s="89"/>
      <c r="G24" s="89"/>
    </row>
    <row r="25" spans="1:7" ht="15.75">
      <c r="A25" s="63">
        <v>16</v>
      </c>
      <c r="B25" s="117" t="s">
        <v>19</v>
      </c>
      <c r="C25" s="87">
        <f t="shared" si="0"/>
        <v>142901</v>
      </c>
      <c r="D25" s="87">
        <v>111435</v>
      </c>
      <c r="E25" s="87">
        <v>31466</v>
      </c>
      <c r="F25" s="89"/>
      <c r="G25" s="89"/>
    </row>
    <row r="26" spans="1:7" ht="15.75">
      <c r="A26" s="63">
        <v>17</v>
      </c>
      <c r="B26" s="117" t="s">
        <v>20</v>
      </c>
      <c r="C26" s="87">
        <f t="shared" si="0"/>
        <v>191862</v>
      </c>
      <c r="D26" s="87">
        <v>140606</v>
      </c>
      <c r="E26" s="87">
        <v>51256</v>
      </c>
      <c r="F26" s="89"/>
      <c r="G26" s="89"/>
    </row>
    <row r="27" spans="1:7" ht="15.75">
      <c r="A27" s="63">
        <v>18</v>
      </c>
      <c r="B27" s="117" t="s">
        <v>21</v>
      </c>
      <c r="C27" s="87">
        <f t="shared" si="0"/>
        <v>215401</v>
      </c>
      <c r="D27" s="87">
        <v>136584</v>
      </c>
      <c r="E27" s="87">
        <v>78817</v>
      </c>
      <c r="F27" s="89"/>
      <c r="G27" s="89"/>
    </row>
    <row r="28" spans="1:7" ht="16.5" customHeight="1">
      <c r="A28" s="63">
        <v>19</v>
      </c>
      <c r="B28" s="117" t="s">
        <v>23</v>
      </c>
      <c r="C28" s="87">
        <f t="shared" si="0"/>
        <v>1322606</v>
      </c>
      <c r="D28" s="87">
        <v>931593</v>
      </c>
      <c r="E28" s="87">
        <v>391013</v>
      </c>
      <c r="F28" s="89"/>
      <c r="G28" s="89"/>
    </row>
    <row r="29" spans="1:5" ht="19.5" customHeight="1">
      <c r="A29" s="64"/>
      <c r="B29" s="11" t="s">
        <v>22</v>
      </c>
      <c r="C29" s="118">
        <f>D29+E29</f>
        <v>5501657.4</v>
      </c>
      <c r="D29" s="88">
        <f>SUM(D10:D28)</f>
        <v>4141000</v>
      </c>
      <c r="E29" s="88">
        <f>SUM(E10:E28)</f>
        <v>1360657.4</v>
      </c>
    </row>
    <row r="30" spans="1:2" ht="15.75">
      <c r="A30" s="2"/>
      <c r="B30" s="2"/>
    </row>
    <row r="31" ht="12.75">
      <c r="C31" s="89"/>
    </row>
  </sheetData>
  <sheetProtection/>
  <mergeCells count="6">
    <mergeCell ref="A8:A9"/>
    <mergeCell ref="B8:B9"/>
    <mergeCell ref="C8:C9"/>
    <mergeCell ref="A4:E4"/>
    <mergeCell ref="A5:E5"/>
    <mergeCell ref="D8:E8"/>
  </mergeCells>
  <printOptions horizontalCentered="1"/>
  <pageMargins left="0.5905511811023623" right="0.47" top="0.48" bottom="0.984251968503937" header="0.1968503937007874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D29"/>
  <sheetViews>
    <sheetView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3" width="19.8515625" style="0" customWidth="1"/>
  </cols>
  <sheetData>
    <row r="1" spans="1:3" ht="15.75">
      <c r="A1" s="2"/>
      <c r="C1" s="38" t="s">
        <v>160</v>
      </c>
    </row>
    <row r="2" spans="1:3" ht="15.75">
      <c r="A2" s="2"/>
      <c r="C2" s="38" t="s">
        <v>203</v>
      </c>
    </row>
    <row r="3" spans="1:2" ht="15.75">
      <c r="A3" s="2"/>
      <c r="B3" s="2"/>
    </row>
    <row r="4" spans="1:3" ht="19.5" customHeight="1">
      <c r="A4" s="147" t="s">
        <v>0</v>
      </c>
      <c r="B4" s="147"/>
      <c r="C4" s="147"/>
    </row>
    <row r="5" spans="1:3" ht="45" customHeight="1">
      <c r="A5" s="146" t="s">
        <v>213</v>
      </c>
      <c r="B5" s="146"/>
      <c r="C5" s="146"/>
    </row>
    <row r="6" spans="1:3" ht="12.75" customHeight="1">
      <c r="A6" s="48"/>
      <c r="B6" s="47"/>
      <c r="C6" s="44"/>
    </row>
    <row r="7" spans="1:3" ht="15.75">
      <c r="A7" s="47"/>
      <c r="B7" s="47"/>
      <c r="C7" s="50" t="s">
        <v>1</v>
      </c>
    </row>
    <row r="8" spans="1:3" ht="27" customHeight="1">
      <c r="A8" s="43" t="s">
        <v>2</v>
      </c>
      <c r="B8" s="43" t="s">
        <v>3</v>
      </c>
      <c r="C8" s="43" t="s">
        <v>149</v>
      </c>
    </row>
    <row r="9" spans="1:4" ht="16.5" customHeight="1">
      <c r="A9" s="6">
        <v>1</v>
      </c>
      <c r="B9" s="54" t="s">
        <v>5</v>
      </c>
      <c r="C9" s="46">
        <v>4161</v>
      </c>
      <c r="D9" s="89"/>
    </row>
    <row r="10" spans="1:4" ht="15.75">
      <c r="A10" s="8">
        <v>2</v>
      </c>
      <c r="B10" s="54" t="s">
        <v>6</v>
      </c>
      <c r="C10" s="46">
        <v>4537</v>
      </c>
      <c r="D10" s="89"/>
    </row>
    <row r="11" spans="1:4" ht="15.75">
      <c r="A11" s="8">
        <v>3</v>
      </c>
      <c r="B11" s="54" t="s">
        <v>164</v>
      </c>
      <c r="C11" s="46">
        <v>7212</v>
      </c>
      <c r="D11" s="89"/>
    </row>
    <row r="12" spans="1:4" ht="15.75">
      <c r="A12" s="8">
        <v>4</v>
      </c>
      <c r="B12" s="54" t="s">
        <v>7</v>
      </c>
      <c r="C12" s="46">
        <v>5779</v>
      </c>
      <c r="D12" s="89"/>
    </row>
    <row r="13" spans="1:4" ht="15.75">
      <c r="A13" s="8">
        <v>5</v>
      </c>
      <c r="B13" s="54" t="s">
        <v>8</v>
      </c>
      <c r="C13" s="46">
        <v>10739</v>
      </c>
      <c r="D13" s="89"/>
    </row>
    <row r="14" spans="1:4" ht="15.75">
      <c r="A14" s="8">
        <v>6</v>
      </c>
      <c r="B14" s="54" t="s">
        <v>9</v>
      </c>
      <c r="C14" s="46">
        <v>2221</v>
      </c>
      <c r="D14" s="89"/>
    </row>
    <row r="15" spans="1:4" ht="15.75">
      <c r="A15" s="8">
        <v>7</v>
      </c>
      <c r="B15" s="54" t="s">
        <v>10</v>
      </c>
      <c r="C15" s="46">
        <v>3013</v>
      </c>
      <c r="D15" s="89"/>
    </row>
    <row r="16" spans="1:4" ht="15.75">
      <c r="A16" s="8">
        <v>8</v>
      </c>
      <c r="B16" s="54" t="s">
        <v>11</v>
      </c>
      <c r="C16" s="46">
        <v>4033</v>
      </c>
      <c r="D16" s="89"/>
    </row>
    <row r="17" spans="1:4" ht="15.75">
      <c r="A17" s="8">
        <v>9</v>
      </c>
      <c r="B17" s="54" t="s">
        <v>12</v>
      </c>
      <c r="C17" s="46">
        <v>3034</v>
      </c>
      <c r="D17" s="89"/>
    </row>
    <row r="18" spans="1:4" ht="15.75">
      <c r="A18" s="8">
        <v>10</v>
      </c>
      <c r="B18" s="54" t="s">
        <v>13</v>
      </c>
      <c r="C18" s="46">
        <v>4100</v>
      </c>
      <c r="D18" s="89"/>
    </row>
    <row r="19" spans="1:4" ht="15.75">
      <c r="A19" s="8">
        <v>11</v>
      </c>
      <c r="B19" s="54" t="s">
        <v>14</v>
      </c>
      <c r="C19" s="46">
        <v>3173</v>
      </c>
      <c r="D19" s="89"/>
    </row>
    <row r="20" spans="1:4" ht="15.75">
      <c r="A20" s="8">
        <v>12</v>
      </c>
      <c r="B20" s="54" t="s">
        <v>15</v>
      </c>
      <c r="C20" s="46">
        <v>1840</v>
      </c>
      <c r="D20" s="89"/>
    </row>
    <row r="21" spans="1:4" ht="15.75">
      <c r="A21" s="8">
        <v>13</v>
      </c>
      <c r="B21" s="54" t="s">
        <v>16</v>
      </c>
      <c r="C21" s="46">
        <v>1737</v>
      </c>
      <c r="D21" s="89"/>
    </row>
    <row r="22" spans="1:4" ht="15.75">
      <c r="A22" s="8">
        <v>14</v>
      </c>
      <c r="B22" s="54" t="s">
        <v>17</v>
      </c>
      <c r="C22" s="46">
        <v>7583</v>
      </c>
      <c r="D22" s="89"/>
    </row>
    <row r="23" spans="1:4" ht="15.75">
      <c r="A23" s="8">
        <v>15</v>
      </c>
      <c r="B23" s="54" t="s">
        <v>18</v>
      </c>
      <c r="C23" s="46">
        <v>2371</v>
      </c>
      <c r="D23" s="89"/>
    </row>
    <row r="24" spans="1:4" ht="15.75">
      <c r="A24" s="8">
        <v>16</v>
      </c>
      <c r="B24" s="54" t="s">
        <v>19</v>
      </c>
      <c r="C24" s="46">
        <v>2859</v>
      </c>
      <c r="D24" s="89"/>
    </row>
    <row r="25" spans="1:4" ht="15.75">
      <c r="A25" s="8">
        <v>17</v>
      </c>
      <c r="B25" s="54" t="s">
        <v>20</v>
      </c>
      <c r="C25" s="46">
        <v>3112</v>
      </c>
      <c r="D25" s="89"/>
    </row>
    <row r="26" spans="1:4" ht="15.75">
      <c r="A26" s="8">
        <v>18</v>
      </c>
      <c r="B26" s="54" t="s">
        <v>21</v>
      </c>
      <c r="C26" s="46">
        <v>4080</v>
      </c>
      <c r="D26" s="89"/>
    </row>
    <row r="27" spans="1:4" ht="15.75">
      <c r="A27" s="8">
        <v>19</v>
      </c>
      <c r="B27" s="54" t="s">
        <v>23</v>
      </c>
      <c r="C27" s="46">
        <v>38843.7</v>
      </c>
      <c r="D27" s="89"/>
    </row>
    <row r="28" spans="1:3" ht="19.5" customHeight="1">
      <c r="A28" s="10"/>
      <c r="B28" s="11" t="s">
        <v>22</v>
      </c>
      <c r="C28" s="40">
        <f>SUM(C9:C27)</f>
        <v>114427.7</v>
      </c>
    </row>
    <row r="29" spans="1:2" ht="15.75">
      <c r="A29" s="2"/>
      <c r="B29" s="2"/>
    </row>
  </sheetData>
  <sheetProtection/>
  <mergeCells count="2">
    <mergeCell ref="A5:C5"/>
    <mergeCell ref="A4:C4"/>
  </mergeCells>
  <printOptions horizontalCentered="1"/>
  <pageMargins left="0.81" right="0.1968503937007874" top="0.46" bottom="0.984251968503937" header="0.1968503937007874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D26"/>
  <sheetViews>
    <sheetView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2" max="2" width="41.140625" style="0" customWidth="1"/>
    <col min="3" max="3" width="17.57421875" style="0" customWidth="1"/>
  </cols>
  <sheetData>
    <row r="1" spans="1:3" ht="15.75">
      <c r="A1" s="2"/>
      <c r="B1" s="39"/>
      <c r="C1" s="38" t="s">
        <v>161</v>
      </c>
    </row>
    <row r="2" spans="1:3" ht="15.75">
      <c r="A2" s="2"/>
      <c r="B2" s="39"/>
      <c r="C2" s="38" t="s">
        <v>203</v>
      </c>
    </row>
    <row r="3" spans="1:2" ht="15.75">
      <c r="A3" s="2"/>
      <c r="B3" s="2"/>
    </row>
    <row r="4" spans="1:3" ht="15.75" customHeight="1">
      <c r="A4" s="153" t="s">
        <v>0</v>
      </c>
      <c r="B4" s="153"/>
      <c r="C4" s="153"/>
    </row>
    <row r="5" spans="1:3" ht="72.75" customHeight="1">
      <c r="A5" s="154" t="s">
        <v>214</v>
      </c>
      <c r="B5" s="154"/>
      <c r="C5" s="154"/>
    </row>
    <row r="6" spans="1:2" ht="15.75">
      <c r="A6" s="4"/>
      <c r="B6" s="4"/>
    </row>
    <row r="7" spans="1:3" ht="15.75">
      <c r="A7" s="4"/>
      <c r="B7" s="4"/>
      <c r="C7" s="3" t="s">
        <v>1</v>
      </c>
    </row>
    <row r="8" spans="1:3" ht="15.75">
      <c r="A8" s="5" t="s">
        <v>2</v>
      </c>
      <c r="B8" s="43" t="s">
        <v>3</v>
      </c>
      <c r="C8" s="43" t="s">
        <v>4</v>
      </c>
    </row>
    <row r="9" spans="1:4" ht="15.75">
      <c r="A9" s="62">
        <v>1</v>
      </c>
      <c r="B9" s="59" t="s">
        <v>5</v>
      </c>
      <c r="C9" s="45">
        <v>1558.3</v>
      </c>
      <c r="D9" s="89"/>
    </row>
    <row r="10" spans="1:4" ht="15.75">
      <c r="A10" s="63">
        <v>2</v>
      </c>
      <c r="B10" s="60" t="s">
        <v>6</v>
      </c>
      <c r="C10" s="46">
        <v>2461.2</v>
      </c>
      <c r="D10" s="89"/>
    </row>
    <row r="11" spans="1:4" ht="15.75">
      <c r="A11" s="63">
        <v>3</v>
      </c>
      <c r="B11" s="60" t="s">
        <v>164</v>
      </c>
      <c r="C11" s="46">
        <v>1612.9</v>
      </c>
      <c r="D11" s="89"/>
    </row>
    <row r="12" spans="1:4" ht="15.75">
      <c r="A12" s="63">
        <v>4</v>
      </c>
      <c r="B12" s="60" t="s">
        <v>7</v>
      </c>
      <c r="C12" s="46">
        <v>1769.5</v>
      </c>
      <c r="D12" s="89"/>
    </row>
    <row r="13" spans="1:4" ht="15.75">
      <c r="A13" s="63">
        <v>5</v>
      </c>
      <c r="B13" s="60" t="s">
        <v>8</v>
      </c>
      <c r="C13" s="46">
        <v>3753.7</v>
      </c>
      <c r="D13" s="89"/>
    </row>
    <row r="14" spans="1:4" ht="15.75">
      <c r="A14" s="63">
        <v>6</v>
      </c>
      <c r="B14" s="60" t="s">
        <v>9</v>
      </c>
      <c r="C14" s="46">
        <v>881.1</v>
      </c>
      <c r="D14" s="89"/>
    </row>
    <row r="15" spans="1:4" ht="15.75">
      <c r="A15" s="63">
        <v>7</v>
      </c>
      <c r="B15" s="60" t="s">
        <v>10</v>
      </c>
      <c r="C15" s="46">
        <v>1190.6</v>
      </c>
      <c r="D15" s="89"/>
    </row>
    <row r="16" spans="1:4" ht="15.75">
      <c r="A16" s="63">
        <v>8</v>
      </c>
      <c r="B16" s="60" t="s">
        <v>11</v>
      </c>
      <c r="C16" s="46">
        <v>648.1</v>
      </c>
      <c r="D16" s="89"/>
    </row>
    <row r="17" spans="1:4" ht="15.75">
      <c r="A17" s="63">
        <v>9</v>
      </c>
      <c r="B17" s="60" t="s">
        <v>12</v>
      </c>
      <c r="C17" s="46">
        <v>1496.4</v>
      </c>
      <c r="D17" s="89"/>
    </row>
    <row r="18" spans="1:4" ht="15.75">
      <c r="A18" s="63">
        <v>10</v>
      </c>
      <c r="B18" s="60" t="s">
        <v>13</v>
      </c>
      <c r="C18" s="46">
        <v>1438.1</v>
      </c>
      <c r="D18" s="89"/>
    </row>
    <row r="19" spans="1:4" ht="15.75">
      <c r="A19" s="63">
        <v>11</v>
      </c>
      <c r="B19" s="60" t="s">
        <v>14</v>
      </c>
      <c r="C19" s="46">
        <v>1256.1</v>
      </c>
      <c r="D19" s="89"/>
    </row>
    <row r="20" spans="1:4" ht="15.75">
      <c r="A20" s="63">
        <v>12</v>
      </c>
      <c r="B20" s="60" t="s">
        <v>15</v>
      </c>
      <c r="C20" s="46">
        <v>205.5</v>
      </c>
      <c r="D20" s="89"/>
    </row>
    <row r="21" spans="1:4" ht="15.75">
      <c r="A21" s="63">
        <v>13</v>
      </c>
      <c r="B21" s="60" t="s">
        <v>16</v>
      </c>
      <c r="C21" s="46">
        <v>809.2</v>
      </c>
      <c r="D21" s="89"/>
    </row>
    <row r="22" spans="1:4" ht="15.75">
      <c r="A22" s="63">
        <v>14</v>
      </c>
      <c r="B22" s="60" t="s">
        <v>17</v>
      </c>
      <c r="C22" s="46">
        <v>1157.8</v>
      </c>
      <c r="D22" s="89"/>
    </row>
    <row r="23" spans="1:4" ht="15.75">
      <c r="A23" s="63">
        <v>15</v>
      </c>
      <c r="B23" s="60" t="s">
        <v>18</v>
      </c>
      <c r="C23" s="46">
        <v>706.3</v>
      </c>
      <c r="D23" s="89"/>
    </row>
    <row r="24" spans="1:4" ht="15.75">
      <c r="A24" s="63">
        <v>16</v>
      </c>
      <c r="B24" s="60" t="s">
        <v>19</v>
      </c>
      <c r="C24" s="46">
        <v>837.4</v>
      </c>
      <c r="D24" s="89"/>
    </row>
    <row r="25" spans="1:4" ht="15.75">
      <c r="A25" s="63">
        <v>17</v>
      </c>
      <c r="B25" s="60" t="s">
        <v>20</v>
      </c>
      <c r="C25" s="46">
        <v>1307.1</v>
      </c>
      <c r="D25" s="89"/>
    </row>
    <row r="26" spans="1:3" ht="15.75">
      <c r="A26" s="64"/>
      <c r="B26" s="61" t="s">
        <v>22</v>
      </c>
      <c r="C26" s="40">
        <f>SUM(C9:C25)</f>
        <v>23089.299999999996</v>
      </c>
    </row>
  </sheetData>
  <sheetProtection/>
  <mergeCells count="2">
    <mergeCell ref="A4:C4"/>
    <mergeCell ref="A5:C5"/>
  </mergeCells>
  <printOptions/>
  <pageMargins left="1.46" right="0.7" top="0.52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E29"/>
  <sheetViews>
    <sheetView view="pageBreakPreview" zoomScaleSheetLayoutView="100" zoomScalePageLayoutView="0" workbookViewId="0" topLeftCell="A1">
      <selection activeCell="H34" sqref="H34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3" width="19.8515625" style="0" customWidth="1"/>
  </cols>
  <sheetData>
    <row r="1" spans="1:3" ht="15.75">
      <c r="A1" s="2"/>
      <c r="C1" s="38" t="s">
        <v>162</v>
      </c>
    </row>
    <row r="2" spans="1:3" ht="15.75">
      <c r="A2" s="2"/>
      <c r="C2" s="38" t="s">
        <v>203</v>
      </c>
    </row>
    <row r="3" spans="1:2" ht="15.75">
      <c r="A3" s="2"/>
      <c r="B3" s="2"/>
    </row>
    <row r="4" spans="1:3" ht="19.5" customHeight="1">
      <c r="A4" s="147" t="s">
        <v>0</v>
      </c>
      <c r="B4" s="147"/>
      <c r="C4" s="147"/>
    </row>
    <row r="5" spans="1:3" ht="50.25" customHeight="1">
      <c r="A5" s="146" t="s">
        <v>215</v>
      </c>
      <c r="B5" s="146"/>
      <c r="C5" s="146"/>
    </row>
    <row r="6" spans="1:3" ht="12.75" customHeight="1">
      <c r="A6" s="48"/>
      <c r="B6" s="47"/>
      <c r="C6" s="44"/>
    </row>
    <row r="7" spans="1:3" ht="15.75">
      <c r="A7" s="47"/>
      <c r="B7" s="47"/>
      <c r="C7" s="50" t="s">
        <v>1</v>
      </c>
    </row>
    <row r="8" spans="1:3" ht="27" customHeight="1">
      <c r="A8" s="43" t="s">
        <v>2</v>
      </c>
      <c r="B8" s="43" t="s">
        <v>3</v>
      </c>
      <c r="C8" s="43" t="s">
        <v>149</v>
      </c>
    </row>
    <row r="9" spans="1:5" ht="16.5" customHeight="1">
      <c r="A9" s="6">
        <v>1</v>
      </c>
      <c r="B9" s="54" t="s">
        <v>5</v>
      </c>
      <c r="C9" s="46">
        <v>11633.4</v>
      </c>
      <c r="E9" s="89"/>
    </row>
    <row r="10" spans="1:5" ht="15.75">
      <c r="A10" s="8">
        <v>2</v>
      </c>
      <c r="B10" s="54" t="s">
        <v>6</v>
      </c>
      <c r="C10" s="46">
        <v>12702.7</v>
      </c>
      <c r="E10" s="89"/>
    </row>
    <row r="11" spans="1:5" ht="15.75">
      <c r="A11" s="8">
        <v>3</v>
      </c>
      <c r="B11" s="54" t="s">
        <v>164</v>
      </c>
      <c r="C11" s="46">
        <v>17165.2</v>
      </c>
      <c r="E11" s="89"/>
    </row>
    <row r="12" spans="1:5" ht="15.75">
      <c r="A12" s="8">
        <v>4</v>
      </c>
      <c r="B12" s="54" t="s">
        <v>7</v>
      </c>
      <c r="C12" s="46">
        <v>9979.4</v>
      </c>
      <c r="E12" s="89"/>
    </row>
    <row r="13" spans="1:5" ht="15.75">
      <c r="A13" s="8">
        <v>5</v>
      </c>
      <c r="B13" s="54" t="s">
        <v>8</v>
      </c>
      <c r="C13" s="46">
        <v>8606.3</v>
      </c>
      <c r="E13" s="89"/>
    </row>
    <row r="14" spans="1:5" ht="15.75">
      <c r="A14" s="8">
        <v>6</v>
      </c>
      <c r="B14" s="54" t="s">
        <v>9</v>
      </c>
      <c r="C14" s="46">
        <v>12559</v>
      </c>
      <c r="E14" s="89"/>
    </row>
    <row r="15" spans="1:5" ht="15.75">
      <c r="A15" s="8">
        <v>7</v>
      </c>
      <c r="B15" s="54" t="s">
        <v>10</v>
      </c>
      <c r="C15" s="46">
        <v>3433.2</v>
      </c>
      <c r="E15" s="89"/>
    </row>
    <row r="16" spans="1:5" ht="15.75">
      <c r="A16" s="8">
        <v>8</v>
      </c>
      <c r="B16" s="54" t="s">
        <v>11</v>
      </c>
      <c r="C16" s="46">
        <v>3987</v>
      </c>
      <c r="E16" s="89"/>
    </row>
    <row r="17" spans="1:5" ht="15.75">
      <c r="A17" s="8">
        <v>9</v>
      </c>
      <c r="B17" s="54" t="s">
        <v>12</v>
      </c>
      <c r="C17" s="46">
        <v>8064.6</v>
      </c>
      <c r="E17" s="89"/>
    </row>
    <row r="18" spans="1:5" ht="15.75">
      <c r="A18" s="8">
        <v>10</v>
      </c>
      <c r="B18" s="54" t="s">
        <v>13</v>
      </c>
      <c r="C18" s="46">
        <v>15273.7</v>
      </c>
      <c r="E18" s="89"/>
    </row>
    <row r="19" spans="1:5" ht="15.75">
      <c r="A19" s="8">
        <v>11</v>
      </c>
      <c r="B19" s="54" t="s">
        <v>14</v>
      </c>
      <c r="C19" s="46">
        <v>6357.2</v>
      </c>
      <c r="E19" s="89"/>
    </row>
    <row r="20" spans="1:5" ht="15.75">
      <c r="A20" s="8">
        <v>12</v>
      </c>
      <c r="B20" s="54" t="s">
        <v>15</v>
      </c>
      <c r="C20" s="46">
        <v>2080.5</v>
      </c>
      <c r="E20" s="89"/>
    </row>
    <row r="21" spans="1:5" ht="15.75">
      <c r="A21" s="8">
        <v>13</v>
      </c>
      <c r="B21" s="54" t="s">
        <v>16</v>
      </c>
      <c r="C21" s="46">
        <v>1579.6</v>
      </c>
      <c r="E21" s="89"/>
    </row>
    <row r="22" spans="1:5" ht="15.75">
      <c r="A22" s="8">
        <v>14</v>
      </c>
      <c r="B22" s="54" t="s">
        <v>17</v>
      </c>
      <c r="C22" s="46">
        <v>33783.2</v>
      </c>
      <c r="E22" s="89"/>
    </row>
    <row r="23" spans="1:5" ht="15.75">
      <c r="A23" s="8">
        <v>15</v>
      </c>
      <c r="B23" s="54" t="s">
        <v>18</v>
      </c>
      <c r="C23" s="46">
        <v>6025.8</v>
      </c>
      <c r="E23" s="89"/>
    </row>
    <row r="24" spans="1:5" ht="15.75">
      <c r="A24" s="8">
        <v>16</v>
      </c>
      <c r="B24" s="54" t="s">
        <v>19</v>
      </c>
      <c r="C24" s="46">
        <v>21917.9</v>
      </c>
      <c r="E24" s="89"/>
    </row>
    <row r="25" spans="1:5" ht="15.75">
      <c r="A25" s="8">
        <v>17</v>
      </c>
      <c r="B25" s="54" t="s">
        <v>20</v>
      </c>
      <c r="C25" s="46">
        <v>9870.3</v>
      </c>
      <c r="E25" s="89"/>
    </row>
    <row r="26" spans="1:5" ht="15.75">
      <c r="A26" s="8">
        <v>18</v>
      </c>
      <c r="B26" s="54" t="s">
        <v>21</v>
      </c>
      <c r="C26" s="46">
        <v>58976.3</v>
      </c>
      <c r="E26" s="89"/>
    </row>
    <row r="27" spans="1:5" ht="15.75">
      <c r="A27" s="8">
        <v>19</v>
      </c>
      <c r="B27" s="54" t="s">
        <v>23</v>
      </c>
      <c r="C27" s="46">
        <v>84874.8</v>
      </c>
      <c r="E27" s="89"/>
    </row>
    <row r="28" spans="1:3" ht="19.5" customHeight="1">
      <c r="A28" s="10"/>
      <c r="B28" s="11" t="s">
        <v>22</v>
      </c>
      <c r="C28" s="40">
        <f>SUM(C9:C27)</f>
        <v>328870.1</v>
      </c>
    </row>
    <row r="29" spans="1:2" ht="15.75">
      <c r="A29" s="2"/>
      <c r="B29" s="2"/>
    </row>
  </sheetData>
  <sheetProtection/>
  <mergeCells count="2">
    <mergeCell ref="A5:C5"/>
    <mergeCell ref="A4:C4"/>
  </mergeCells>
  <printOptions horizontalCentered="1"/>
  <pageMargins left="0.81" right="0.1968503937007874" top="0.51" bottom="0.984251968503937" header="0.1968503937007874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E29"/>
  <sheetViews>
    <sheetView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3" width="19.8515625" style="0" customWidth="1"/>
  </cols>
  <sheetData>
    <row r="1" spans="1:3" ht="15.75">
      <c r="A1" s="2"/>
      <c r="C1" s="38" t="s">
        <v>163</v>
      </c>
    </row>
    <row r="2" spans="1:3" ht="15.75">
      <c r="A2" s="2"/>
      <c r="C2" s="38" t="s">
        <v>203</v>
      </c>
    </row>
    <row r="3" spans="1:2" ht="15.75">
      <c r="A3" s="2"/>
      <c r="B3" s="2"/>
    </row>
    <row r="4" spans="1:3" ht="19.5" customHeight="1">
      <c r="A4" s="147" t="s">
        <v>0</v>
      </c>
      <c r="B4" s="147"/>
      <c r="C4" s="147"/>
    </row>
    <row r="5" spans="1:3" ht="80.25" customHeight="1">
      <c r="A5" s="146" t="s">
        <v>231</v>
      </c>
      <c r="B5" s="146"/>
      <c r="C5" s="146"/>
    </row>
    <row r="6" spans="1:3" ht="12.75" customHeight="1">
      <c r="A6" s="48"/>
      <c r="B6" s="47"/>
      <c r="C6" s="44"/>
    </row>
    <row r="7" spans="1:3" ht="15.75">
      <c r="A7" s="47"/>
      <c r="B7" s="47"/>
      <c r="C7" s="50" t="s">
        <v>1</v>
      </c>
    </row>
    <row r="8" spans="1:3" ht="27" customHeight="1">
      <c r="A8" s="43" t="s">
        <v>2</v>
      </c>
      <c r="B8" s="43" t="s">
        <v>3</v>
      </c>
      <c r="C8" s="43" t="s">
        <v>149</v>
      </c>
    </row>
    <row r="9" spans="1:5" ht="16.5" customHeight="1">
      <c r="A9" s="6">
        <v>1</v>
      </c>
      <c r="B9" s="54" t="s">
        <v>5</v>
      </c>
      <c r="C9" s="46">
        <v>560.9</v>
      </c>
      <c r="E9" s="89"/>
    </row>
    <row r="10" spans="1:5" ht="15.75">
      <c r="A10" s="8">
        <v>2</v>
      </c>
      <c r="B10" s="54" t="s">
        <v>6</v>
      </c>
      <c r="C10" s="46">
        <v>560.9</v>
      </c>
      <c r="E10" s="89"/>
    </row>
    <row r="11" spans="1:5" ht="15.75">
      <c r="A11" s="8">
        <v>3</v>
      </c>
      <c r="B11" s="54" t="s">
        <v>164</v>
      </c>
      <c r="C11" s="46">
        <v>560.9</v>
      </c>
      <c r="E11" s="89"/>
    </row>
    <row r="12" spans="1:5" ht="15.75">
      <c r="A12" s="8">
        <v>4</v>
      </c>
      <c r="B12" s="54" t="s">
        <v>7</v>
      </c>
      <c r="C12" s="46">
        <v>561.3</v>
      </c>
      <c r="E12" s="89"/>
    </row>
    <row r="13" spans="1:5" ht="15.75">
      <c r="A13" s="8">
        <v>5</v>
      </c>
      <c r="B13" s="54" t="s">
        <v>8</v>
      </c>
      <c r="C13" s="46">
        <v>791.6</v>
      </c>
      <c r="E13" s="89"/>
    </row>
    <row r="14" spans="1:5" ht="15.75">
      <c r="A14" s="8">
        <v>6</v>
      </c>
      <c r="B14" s="54" t="s">
        <v>9</v>
      </c>
      <c r="C14" s="46">
        <v>687.2</v>
      </c>
      <c r="E14" s="89"/>
    </row>
    <row r="15" spans="1:5" ht="15.75">
      <c r="A15" s="8">
        <v>7</v>
      </c>
      <c r="B15" s="54" t="s">
        <v>10</v>
      </c>
      <c r="C15" s="46">
        <v>295.3</v>
      </c>
      <c r="E15" s="89"/>
    </row>
    <row r="16" spans="1:5" ht="15.75">
      <c r="A16" s="8">
        <v>8</v>
      </c>
      <c r="B16" s="54" t="s">
        <v>11</v>
      </c>
      <c r="C16" s="46">
        <v>295.3</v>
      </c>
      <c r="E16" s="89"/>
    </row>
    <row r="17" spans="1:5" ht="15.75">
      <c r="A17" s="8">
        <v>9</v>
      </c>
      <c r="B17" s="54" t="s">
        <v>12</v>
      </c>
      <c r="C17" s="46">
        <v>295.3</v>
      </c>
      <c r="E17" s="89"/>
    </row>
    <row r="18" spans="1:5" ht="15.75">
      <c r="A18" s="8">
        <v>10</v>
      </c>
      <c r="B18" s="54" t="s">
        <v>13</v>
      </c>
      <c r="C18" s="46">
        <v>560.9</v>
      </c>
      <c r="E18" s="89"/>
    </row>
    <row r="19" spans="1:5" ht="15.75">
      <c r="A19" s="8">
        <v>11</v>
      </c>
      <c r="B19" s="54" t="s">
        <v>14</v>
      </c>
      <c r="C19" s="46">
        <v>295.3</v>
      </c>
      <c r="E19" s="89"/>
    </row>
    <row r="20" spans="1:5" ht="15.75">
      <c r="A20" s="8">
        <v>12</v>
      </c>
      <c r="B20" s="54" t="s">
        <v>15</v>
      </c>
      <c r="C20" s="46">
        <v>342.1</v>
      </c>
      <c r="E20" s="89"/>
    </row>
    <row r="21" spans="1:5" ht="15.75">
      <c r="A21" s="8">
        <v>13</v>
      </c>
      <c r="B21" s="54" t="s">
        <v>16</v>
      </c>
      <c r="C21" s="46">
        <v>342.1</v>
      </c>
      <c r="E21" s="89"/>
    </row>
    <row r="22" spans="1:5" ht="15.75">
      <c r="A22" s="8">
        <v>14</v>
      </c>
      <c r="B22" s="54" t="s">
        <v>17</v>
      </c>
      <c r="C22" s="46">
        <v>791.6</v>
      </c>
      <c r="E22" s="89"/>
    </row>
    <row r="23" spans="1:5" ht="15.75">
      <c r="A23" s="8">
        <v>15</v>
      </c>
      <c r="B23" s="54" t="s">
        <v>18</v>
      </c>
      <c r="C23" s="46">
        <v>295.3</v>
      </c>
      <c r="E23" s="89"/>
    </row>
    <row r="24" spans="1:5" ht="15.75">
      <c r="A24" s="8">
        <v>16</v>
      </c>
      <c r="B24" s="54" t="s">
        <v>19</v>
      </c>
      <c r="C24" s="46">
        <v>560.9</v>
      </c>
      <c r="E24" s="89"/>
    </row>
    <row r="25" spans="1:5" ht="15.75">
      <c r="A25" s="8">
        <v>17</v>
      </c>
      <c r="B25" s="54" t="s">
        <v>20</v>
      </c>
      <c r="C25" s="46">
        <v>295.3</v>
      </c>
      <c r="E25" s="89"/>
    </row>
    <row r="26" spans="1:5" ht="15.75">
      <c r="A26" s="8">
        <v>18</v>
      </c>
      <c r="B26" s="54" t="s">
        <v>21</v>
      </c>
      <c r="C26" s="46">
        <v>560.5</v>
      </c>
      <c r="E26" s="89"/>
    </row>
    <row r="27" spans="1:5" ht="15.75">
      <c r="A27" s="8">
        <v>19</v>
      </c>
      <c r="B27" s="54" t="s">
        <v>23</v>
      </c>
      <c r="C27" s="46">
        <v>11014.6</v>
      </c>
      <c r="E27" s="89"/>
    </row>
    <row r="28" spans="1:3" ht="19.5" customHeight="1">
      <c r="A28" s="10"/>
      <c r="B28" s="11" t="s">
        <v>22</v>
      </c>
      <c r="C28" s="40">
        <f>SUM(C9:C27)</f>
        <v>19667.300000000003</v>
      </c>
    </row>
    <row r="29" spans="1:2" ht="15.75">
      <c r="A29" s="2"/>
      <c r="B29" s="2"/>
    </row>
  </sheetData>
  <sheetProtection/>
  <mergeCells count="2">
    <mergeCell ref="A5:C5"/>
    <mergeCell ref="A4:C4"/>
  </mergeCells>
  <printOptions horizontalCentered="1"/>
  <pageMargins left="0.81" right="0.1968503937007874" top="0.47" bottom="0.984251968503937" header="0.1968503937007874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D29"/>
  <sheetViews>
    <sheetView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7.7109375" style="0" customWidth="1"/>
    <col min="2" max="2" width="40.421875" style="0" customWidth="1"/>
    <col min="3" max="3" width="19.8515625" style="0" customWidth="1"/>
  </cols>
  <sheetData>
    <row r="1" spans="1:3" ht="15.75">
      <c r="A1" s="2"/>
      <c r="C1" s="38" t="s">
        <v>165</v>
      </c>
    </row>
    <row r="2" spans="1:3" ht="15.75">
      <c r="A2" s="2"/>
      <c r="C2" s="38" t="s">
        <v>203</v>
      </c>
    </row>
    <row r="3" spans="1:2" ht="15.75">
      <c r="A3" s="2"/>
      <c r="B3" s="2"/>
    </row>
    <row r="4" spans="1:3" ht="19.5" customHeight="1">
      <c r="A4" s="147" t="s">
        <v>0</v>
      </c>
      <c r="B4" s="147"/>
      <c r="C4" s="147"/>
    </row>
    <row r="5" spans="1:3" ht="51.75" customHeight="1">
      <c r="A5" s="146" t="s">
        <v>232</v>
      </c>
      <c r="B5" s="146"/>
      <c r="C5" s="146"/>
    </row>
    <row r="6" spans="1:3" ht="15.75">
      <c r="A6" s="48"/>
      <c r="B6" s="47"/>
      <c r="C6" s="44"/>
    </row>
    <row r="7" spans="1:3" ht="15.75">
      <c r="A7" s="47"/>
      <c r="B7" s="47"/>
      <c r="C7" s="50" t="s">
        <v>1</v>
      </c>
    </row>
    <row r="8" spans="1:3" ht="27" customHeight="1">
      <c r="A8" s="43" t="s">
        <v>2</v>
      </c>
      <c r="B8" s="43" t="s">
        <v>3</v>
      </c>
      <c r="C8" s="43" t="s">
        <v>149</v>
      </c>
    </row>
    <row r="9" spans="1:4" ht="16.5" customHeight="1">
      <c r="A9" s="6">
        <v>1</v>
      </c>
      <c r="B9" s="54" t="s">
        <v>5</v>
      </c>
      <c r="C9" s="46">
        <v>5090.3</v>
      </c>
      <c r="D9" s="89"/>
    </row>
    <row r="10" spans="1:4" ht="15.75">
      <c r="A10" s="8">
        <v>2</v>
      </c>
      <c r="B10" s="54" t="s">
        <v>6</v>
      </c>
      <c r="C10" s="46">
        <v>4945.2</v>
      </c>
      <c r="D10" s="89"/>
    </row>
    <row r="11" spans="1:4" ht="15.75">
      <c r="A11" s="8">
        <v>3</v>
      </c>
      <c r="B11" s="54" t="s">
        <v>164</v>
      </c>
      <c r="C11" s="46">
        <v>7926.3</v>
      </c>
      <c r="D11" s="89"/>
    </row>
    <row r="12" spans="1:4" ht="15.75">
      <c r="A12" s="8">
        <v>4</v>
      </c>
      <c r="B12" s="54" t="s">
        <v>7</v>
      </c>
      <c r="C12" s="46">
        <v>5777.5</v>
      </c>
      <c r="D12" s="89"/>
    </row>
    <row r="13" spans="1:4" ht="15.75">
      <c r="A13" s="8">
        <v>5</v>
      </c>
      <c r="B13" s="54" t="s">
        <v>8</v>
      </c>
      <c r="C13" s="46">
        <v>11798.4</v>
      </c>
      <c r="D13" s="89"/>
    </row>
    <row r="14" spans="1:4" ht="15.75">
      <c r="A14" s="8">
        <v>6</v>
      </c>
      <c r="B14" s="54" t="s">
        <v>9</v>
      </c>
      <c r="C14" s="46">
        <v>2233.5</v>
      </c>
      <c r="D14" s="89"/>
    </row>
    <row r="15" spans="1:4" ht="15.75">
      <c r="A15" s="8">
        <v>7</v>
      </c>
      <c r="B15" s="54" t="s">
        <v>10</v>
      </c>
      <c r="C15" s="46">
        <v>4207.3</v>
      </c>
      <c r="D15" s="89"/>
    </row>
    <row r="16" spans="1:4" ht="15.75">
      <c r="A16" s="8">
        <v>8</v>
      </c>
      <c r="B16" s="54" t="s">
        <v>11</v>
      </c>
      <c r="C16" s="46">
        <v>5820.7</v>
      </c>
      <c r="D16" s="89"/>
    </row>
    <row r="17" spans="1:4" ht="15.75">
      <c r="A17" s="8">
        <v>9</v>
      </c>
      <c r="B17" s="54" t="s">
        <v>12</v>
      </c>
      <c r="C17" s="46">
        <v>4300.8</v>
      </c>
      <c r="D17" s="89"/>
    </row>
    <row r="18" spans="1:4" ht="15.75">
      <c r="A18" s="8">
        <v>10</v>
      </c>
      <c r="B18" s="54" t="s">
        <v>13</v>
      </c>
      <c r="C18" s="46">
        <v>6125.400000000001</v>
      </c>
      <c r="D18" s="89"/>
    </row>
    <row r="19" spans="1:4" ht="15.75">
      <c r="A19" s="8">
        <v>11</v>
      </c>
      <c r="B19" s="54" t="s">
        <v>14</v>
      </c>
      <c r="C19" s="46">
        <v>3227.3</v>
      </c>
      <c r="D19" s="89"/>
    </row>
    <row r="20" spans="1:4" ht="15.75">
      <c r="A20" s="8">
        <v>12</v>
      </c>
      <c r="B20" s="54" t="s">
        <v>15</v>
      </c>
      <c r="C20" s="46">
        <v>561</v>
      </c>
      <c r="D20" s="89"/>
    </row>
    <row r="21" spans="1:4" ht="15.75">
      <c r="A21" s="8">
        <v>13</v>
      </c>
      <c r="B21" s="54" t="s">
        <v>16</v>
      </c>
      <c r="C21" s="46">
        <v>2688.7</v>
      </c>
      <c r="D21" s="89"/>
    </row>
    <row r="22" spans="1:4" ht="15.75">
      <c r="A22" s="8">
        <v>14</v>
      </c>
      <c r="B22" s="54" t="s">
        <v>17</v>
      </c>
      <c r="C22" s="46">
        <v>7639.3</v>
      </c>
      <c r="D22" s="89"/>
    </row>
    <row r="23" spans="1:4" ht="15.75">
      <c r="A23" s="8">
        <v>15</v>
      </c>
      <c r="B23" s="54" t="s">
        <v>18</v>
      </c>
      <c r="C23" s="46">
        <v>2804.8</v>
      </c>
      <c r="D23" s="89"/>
    </row>
    <row r="24" spans="1:4" ht="15.75">
      <c r="A24" s="8">
        <v>16</v>
      </c>
      <c r="B24" s="54" t="s">
        <v>19</v>
      </c>
      <c r="C24" s="46">
        <v>3393.5</v>
      </c>
      <c r="D24" s="89"/>
    </row>
    <row r="25" spans="1:4" ht="15.75">
      <c r="A25" s="8">
        <v>17</v>
      </c>
      <c r="B25" s="54" t="s">
        <v>20</v>
      </c>
      <c r="C25" s="46">
        <v>3899.9</v>
      </c>
      <c r="D25" s="89"/>
    </row>
    <row r="26" spans="1:4" ht="15.75">
      <c r="A26" s="8">
        <v>18</v>
      </c>
      <c r="B26" s="54" t="s">
        <v>21</v>
      </c>
      <c r="C26" s="46">
        <v>3604.7</v>
      </c>
      <c r="D26" s="89"/>
    </row>
    <row r="27" spans="1:4" ht="15.75">
      <c r="A27" s="8">
        <v>19</v>
      </c>
      <c r="B27" s="54" t="s">
        <v>23</v>
      </c>
      <c r="C27" s="46">
        <v>58699.1</v>
      </c>
      <c r="D27" s="89"/>
    </row>
    <row r="28" spans="1:3" ht="19.5" customHeight="1">
      <c r="A28" s="10"/>
      <c r="B28" s="11" t="s">
        <v>22</v>
      </c>
      <c r="C28" s="40">
        <f>SUM(C9:C27)</f>
        <v>144743.69999999998</v>
      </c>
    </row>
    <row r="29" spans="1:2" ht="15.75">
      <c r="A29" s="2"/>
      <c r="B29" s="2"/>
    </row>
  </sheetData>
  <sheetProtection/>
  <mergeCells count="2">
    <mergeCell ref="A5:C5"/>
    <mergeCell ref="A4:C4"/>
  </mergeCells>
  <printOptions horizontalCentered="1"/>
  <pageMargins left="0.81" right="0.1968503937007874" top="0.48" bottom="0.984251968503937" header="0.196850393700787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00B050"/>
    <outlinePr summaryRight="0"/>
    <pageSetUpPr fitToPage="1"/>
  </sheetPr>
  <dimension ref="A1:C27"/>
  <sheetViews>
    <sheetView view="pageBreakPreview" zoomScale="90" zoomScaleSheetLayoutView="90" zoomScalePageLayoutView="0" workbookViewId="0" topLeftCell="A1">
      <selection activeCell="C9" sqref="C9"/>
    </sheetView>
  </sheetViews>
  <sheetFormatPr defaultColWidth="9.140625" defaultRowHeight="12.75"/>
  <cols>
    <col min="1" max="1" width="7.7109375" style="125" customWidth="1"/>
    <col min="2" max="2" width="39.8515625" style="125" customWidth="1"/>
    <col min="3" max="3" width="19.8515625" style="125" customWidth="1"/>
    <col min="4" max="4" width="10.28125" style="127" bestFit="1" customWidth="1"/>
    <col min="5" max="16384" width="9.140625" style="125" customWidth="1"/>
  </cols>
  <sheetData>
    <row r="1" spans="1:3" ht="15.75">
      <c r="A1" s="124"/>
      <c r="C1" s="126" t="s">
        <v>151</v>
      </c>
    </row>
    <row r="2" spans="1:3" ht="15.75">
      <c r="A2" s="124"/>
      <c r="C2" s="128" t="s">
        <v>203</v>
      </c>
    </row>
    <row r="3" spans="1:2" ht="15.75">
      <c r="A3" s="124"/>
      <c r="B3" s="124"/>
    </row>
    <row r="4" spans="1:3" ht="19.5" customHeight="1">
      <c r="A4" s="144" t="s">
        <v>0</v>
      </c>
      <c r="B4" s="144"/>
      <c r="C4" s="144"/>
    </row>
    <row r="5" spans="1:3" ht="48" customHeight="1">
      <c r="A5" s="145" t="s">
        <v>238</v>
      </c>
      <c r="B5" s="145"/>
      <c r="C5" s="145"/>
    </row>
    <row r="6" spans="1:2" ht="15.75">
      <c r="A6" s="129"/>
      <c r="B6" s="129"/>
    </row>
    <row r="7" spans="1:3" ht="15.75">
      <c r="A7" s="129"/>
      <c r="B7" s="129"/>
      <c r="C7" s="130" t="s">
        <v>1</v>
      </c>
    </row>
    <row r="8" spans="1:3" ht="51.75" customHeight="1">
      <c r="A8" s="138" t="s">
        <v>2</v>
      </c>
      <c r="B8" s="138" t="s">
        <v>3</v>
      </c>
      <c r="C8" s="138" t="s">
        <v>149</v>
      </c>
    </row>
    <row r="9" spans="1:3" ht="16.5" customHeight="1">
      <c r="A9" s="131">
        <v>1</v>
      </c>
      <c r="B9" s="139" t="s">
        <v>5</v>
      </c>
      <c r="C9" s="132">
        <v>6690.000000000058</v>
      </c>
    </row>
    <row r="10" spans="1:3" ht="15.75">
      <c r="A10" s="133">
        <v>2</v>
      </c>
      <c r="B10" s="140" t="s">
        <v>6</v>
      </c>
      <c r="C10" s="134">
        <v>7946.499999999942</v>
      </c>
    </row>
    <row r="11" spans="1:3" ht="15.75">
      <c r="A11" s="133">
        <v>3</v>
      </c>
      <c r="B11" s="140" t="s">
        <v>164</v>
      </c>
      <c r="C11" s="134">
        <v>15991.499999999825</v>
      </c>
    </row>
    <row r="12" spans="1:3" ht="15.75">
      <c r="A12" s="133">
        <v>4</v>
      </c>
      <c r="B12" s="140" t="s">
        <v>7</v>
      </c>
      <c r="C12" s="134">
        <v>15820.199999999997</v>
      </c>
    </row>
    <row r="13" spans="1:3" ht="15.75">
      <c r="A13" s="133">
        <v>5</v>
      </c>
      <c r="B13" s="140" t="s">
        <v>8</v>
      </c>
      <c r="C13" s="134">
        <v>21944.19999999991</v>
      </c>
    </row>
    <row r="14" spans="1:3" ht="15.75">
      <c r="A14" s="133">
        <v>6</v>
      </c>
      <c r="B14" s="140" t="s">
        <v>9</v>
      </c>
      <c r="C14" s="134">
        <v>7519.300000000003</v>
      </c>
    </row>
    <row r="15" spans="1:3" ht="15.75">
      <c r="A15" s="133">
        <v>7</v>
      </c>
      <c r="B15" s="140" t="s">
        <v>10</v>
      </c>
      <c r="C15" s="134">
        <v>5480.199999999997</v>
      </c>
    </row>
    <row r="16" spans="1:3" ht="15.75">
      <c r="A16" s="133">
        <v>8</v>
      </c>
      <c r="B16" s="140" t="s">
        <v>11</v>
      </c>
      <c r="C16" s="134">
        <v>10192.699999999924</v>
      </c>
    </row>
    <row r="17" spans="1:3" ht="15.75">
      <c r="A17" s="133">
        <v>9</v>
      </c>
      <c r="B17" s="140" t="s">
        <v>12</v>
      </c>
      <c r="C17" s="134">
        <v>7284.200000000084</v>
      </c>
    </row>
    <row r="18" spans="1:3" ht="15.75">
      <c r="A18" s="133">
        <v>10</v>
      </c>
      <c r="B18" s="140" t="s">
        <v>13</v>
      </c>
      <c r="C18" s="134">
        <v>21325.799999999894</v>
      </c>
    </row>
    <row r="19" spans="1:3" s="127" customFormat="1" ht="15.75">
      <c r="A19" s="133">
        <v>11</v>
      </c>
      <c r="B19" s="140" t="s">
        <v>14</v>
      </c>
      <c r="C19" s="134">
        <v>8251.799999999916</v>
      </c>
    </row>
    <row r="20" spans="1:3" s="127" customFormat="1" ht="15.75">
      <c r="A20" s="133">
        <v>12</v>
      </c>
      <c r="B20" s="140" t="s">
        <v>15</v>
      </c>
      <c r="C20" s="134">
        <v>4075.0000000000073</v>
      </c>
    </row>
    <row r="21" spans="1:3" s="127" customFormat="1" ht="15.75">
      <c r="A21" s="133">
        <v>13</v>
      </c>
      <c r="B21" s="140" t="s">
        <v>16</v>
      </c>
      <c r="C21" s="134">
        <v>16729.99999999994</v>
      </c>
    </row>
    <row r="22" spans="1:3" s="127" customFormat="1" ht="15.75">
      <c r="A22" s="133">
        <v>14</v>
      </c>
      <c r="B22" s="140" t="s">
        <v>17</v>
      </c>
      <c r="C22" s="135">
        <v>16434.800000000134</v>
      </c>
    </row>
    <row r="23" spans="1:3" s="127" customFormat="1" ht="15.75">
      <c r="A23" s="133">
        <v>15</v>
      </c>
      <c r="B23" s="140" t="s">
        <v>18</v>
      </c>
      <c r="C23" s="134">
        <v>4396.900000000052</v>
      </c>
    </row>
    <row r="24" spans="1:3" s="127" customFormat="1" ht="15.75">
      <c r="A24" s="133">
        <v>16</v>
      </c>
      <c r="B24" s="140" t="s">
        <v>19</v>
      </c>
      <c r="C24" s="134">
        <v>5424.500000000087</v>
      </c>
    </row>
    <row r="25" spans="1:3" s="127" customFormat="1" ht="15.75">
      <c r="A25" s="133">
        <v>17</v>
      </c>
      <c r="B25" s="140" t="s">
        <v>20</v>
      </c>
      <c r="C25" s="134">
        <v>7309.099999999977</v>
      </c>
    </row>
    <row r="26" spans="1:3" s="127" customFormat="1" ht="15.75">
      <c r="A26" s="133">
        <v>18</v>
      </c>
      <c r="B26" s="140" t="s">
        <v>21</v>
      </c>
      <c r="C26" s="134">
        <v>5928.600000000137</v>
      </c>
    </row>
    <row r="27" spans="1:3" s="127" customFormat="1" ht="19.5" customHeight="1">
      <c r="A27" s="136"/>
      <c r="B27" s="141" t="s">
        <v>22</v>
      </c>
      <c r="C27" s="137">
        <f>SUM(C9:C26)</f>
        <v>188745.29999999987</v>
      </c>
    </row>
  </sheetData>
  <sheetProtection/>
  <mergeCells count="2">
    <mergeCell ref="A4:C4"/>
    <mergeCell ref="A5:C5"/>
  </mergeCells>
  <printOptions horizontalCentered="1"/>
  <pageMargins left="0.8267716535433072" right="0.1968503937007874" top="0.5118110236220472" bottom="0.984251968503937" header="0.1968503937007874" footer="0.5118110236220472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E27"/>
  <sheetViews>
    <sheetView view="pageBreakPreview" zoomScale="90" zoomScaleSheetLayoutView="90" workbookViewId="0" topLeftCell="A1">
      <selection activeCell="C1" sqref="C1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3" width="20.8515625" style="0" customWidth="1"/>
  </cols>
  <sheetData>
    <row r="1" spans="1:3" ht="15.75">
      <c r="A1" s="2"/>
      <c r="C1" s="38" t="s">
        <v>166</v>
      </c>
    </row>
    <row r="2" spans="1:3" ht="15.75">
      <c r="A2" s="2"/>
      <c r="C2" s="38" t="s">
        <v>203</v>
      </c>
    </row>
    <row r="3" spans="1:2" ht="15.75">
      <c r="A3" s="2"/>
      <c r="B3" s="2"/>
    </row>
    <row r="4" spans="1:3" ht="19.5" customHeight="1">
      <c r="A4" s="147" t="s">
        <v>0</v>
      </c>
      <c r="B4" s="147"/>
      <c r="C4" s="147"/>
    </row>
    <row r="5" spans="1:3" ht="90.75" customHeight="1">
      <c r="A5" s="146" t="s">
        <v>233</v>
      </c>
      <c r="B5" s="146"/>
      <c r="C5" s="146"/>
    </row>
    <row r="6" spans="1:3" ht="12.75" customHeight="1">
      <c r="A6" s="48"/>
      <c r="B6" s="47"/>
      <c r="C6" s="44"/>
    </row>
    <row r="7" spans="1:3" ht="15.75">
      <c r="A7" s="47"/>
      <c r="B7" s="47"/>
      <c r="C7" s="50" t="s">
        <v>1</v>
      </c>
    </row>
    <row r="8" spans="1:3" ht="27" customHeight="1">
      <c r="A8" s="43" t="s">
        <v>2</v>
      </c>
      <c r="B8" s="43" t="s">
        <v>3</v>
      </c>
      <c r="C8" s="43" t="s">
        <v>149</v>
      </c>
    </row>
    <row r="9" spans="1:5" ht="16.5" customHeight="1">
      <c r="A9" s="6">
        <v>1</v>
      </c>
      <c r="B9" s="53" t="s">
        <v>5</v>
      </c>
      <c r="C9" s="7">
        <v>6070.1</v>
      </c>
      <c r="E9" s="89"/>
    </row>
    <row r="10" spans="1:5" ht="15.75">
      <c r="A10" s="8">
        <v>2</v>
      </c>
      <c r="B10" s="54" t="s">
        <v>6</v>
      </c>
      <c r="C10" s="9">
        <v>7105.4</v>
      </c>
      <c r="E10" s="89"/>
    </row>
    <row r="11" spans="1:5" ht="15.75">
      <c r="A11" s="8">
        <v>3</v>
      </c>
      <c r="B11" s="54" t="s">
        <v>164</v>
      </c>
      <c r="C11" s="9">
        <v>11396.4</v>
      </c>
      <c r="E11" s="89"/>
    </row>
    <row r="12" spans="1:5" ht="15.75">
      <c r="A12" s="8">
        <v>4</v>
      </c>
      <c r="B12" s="54" t="s">
        <v>7</v>
      </c>
      <c r="C12" s="9">
        <v>6819.5</v>
      </c>
      <c r="E12" s="89"/>
    </row>
    <row r="13" spans="1:5" ht="15.75">
      <c r="A13" s="8">
        <v>5</v>
      </c>
      <c r="B13" s="54" t="s">
        <v>8</v>
      </c>
      <c r="C13" s="9">
        <v>17794.2</v>
      </c>
      <c r="E13" s="89"/>
    </row>
    <row r="14" spans="1:5" ht="15.75">
      <c r="A14" s="8">
        <v>6</v>
      </c>
      <c r="B14" s="54" t="s">
        <v>9</v>
      </c>
      <c r="C14" s="9">
        <v>3421.8</v>
      </c>
      <c r="E14" s="89"/>
    </row>
    <row r="15" spans="1:5" ht="15.75">
      <c r="A15" s="8">
        <v>7</v>
      </c>
      <c r="B15" s="54" t="s">
        <v>10</v>
      </c>
      <c r="C15" s="9">
        <v>3946.6</v>
      </c>
      <c r="E15" s="89"/>
    </row>
    <row r="16" spans="1:5" ht="15.75">
      <c r="A16" s="8">
        <v>8</v>
      </c>
      <c r="B16" s="54" t="s">
        <v>11</v>
      </c>
      <c r="C16" s="9">
        <v>5717.7</v>
      </c>
      <c r="E16" s="89"/>
    </row>
    <row r="17" spans="1:5" ht="15.75">
      <c r="A17" s="8">
        <v>9</v>
      </c>
      <c r="B17" s="54" t="s">
        <v>12</v>
      </c>
      <c r="C17" s="9">
        <v>4627.9</v>
      </c>
      <c r="E17" s="89"/>
    </row>
    <row r="18" spans="1:5" ht="15.75">
      <c r="A18" s="8">
        <v>10</v>
      </c>
      <c r="B18" s="54" t="s">
        <v>13</v>
      </c>
      <c r="C18" s="9">
        <v>8095.5</v>
      </c>
      <c r="E18" s="89"/>
    </row>
    <row r="19" spans="1:5" ht="15.75">
      <c r="A19" s="8">
        <v>11</v>
      </c>
      <c r="B19" s="54" t="s">
        <v>14</v>
      </c>
      <c r="C19" s="9">
        <v>4779.2</v>
      </c>
      <c r="E19" s="89"/>
    </row>
    <row r="20" spans="1:5" ht="15.75">
      <c r="A20" s="8">
        <v>12</v>
      </c>
      <c r="B20" s="54" t="s">
        <v>15</v>
      </c>
      <c r="C20" s="9">
        <v>1082.9</v>
      </c>
      <c r="E20" s="89"/>
    </row>
    <row r="21" spans="1:5" ht="15.75">
      <c r="A21" s="8">
        <v>13</v>
      </c>
      <c r="B21" s="54" t="s">
        <v>16</v>
      </c>
      <c r="C21" s="9">
        <v>3719.7</v>
      </c>
      <c r="E21" s="89"/>
    </row>
    <row r="22" spans="1:5" ht="15.75">
      <c r="A22" s="8">
        <v>14</v>
      </c>
      <c r="B22" s="54" t="s">
        <v>17</v>
      </c>
      <c r="C22" s="9">
        <v>10940.3</v>
      </c>
      <c r="E22" s="89"/>
    </row>
    <row r="23" spans="1:5" ht="15.75">
      <c r="A23" s="8">
        <v>15</v>
      </c>
      <c r="B23" s="54" t="s">
        <v>18</v>
      </c>
      <c r="C23" s="9">
        <v>3510.6</v>
      </c>
      <c r="E23" s="89"/>
    </row>
    <row r="24" spans="1:5" ht="15.75">
      <c r="A24" s="8">
        <v>16</v>
      </c>
      <c r="B24" s="54" t="s">
        <v>19</v>
      </c>
      <c r="C24" s="9">
        <v>4478.9</v>
      </c>
      <c r="E24" s="89"/>
    </row>
    <row r="25" spans="1:5" ht="15.75">
      <c r="A25" s="8">
        <v>17</v>
      </c>
      <c r="B25" s="54" t="s">
        <v>20</v>
      </c>
      <c r="C25" s="9">
        <v>4760.2</v>
      </c>
      <c r="E25" s="89"/>
    </row>
    <row r="26" spans="1:3" ht="19.5" customHeight="1">
      <c r="A26" s="10"/>
      <c r="B26" s="11" t="s">
        <v>22</v>
      </c>
      <c r="C26" s="40">
        <f>SUM(C9:C25)</f>
        <v>108266.9</v>
      </c>
    </row>
    <row r="27" spans="1:2" ht="15.75">
      <c r="A27" s="2"/>
      <c r="B27" s="2"/>
    </row>
  </sheetData>
  <sheetProtection/>
  <mergeCells count="2">
    <mergeCell ref="A5:C5"/>
    <mergeCell ref="A4:C4"/>
  </mergeCells>
  <printOptions horizontalCentered="1"/>
  <pageMargins left="0.81" right="0.1968503937007874" top="0.41" bottom="0.984251968503937" header="0.1968503937007874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9"/>
  <sheetViews>
    <sheetView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7.7109375" style="0" customWidth="1"/>
    <col min="2" max="2" width="38.7109375" style="0" customWidth="1"/>
    <col min="3" max="3" width="19.7109375" style="0" customWidth="1"/>
  </cols>
  <sheetData>
    <row r="1" spans="1:3" ht="15.75">
      <c r="A1" s="2"/>
      <c r="C1" s="38" t="s">
        <v>197</v>
      </c>
    </row>
    <row r="2" spans="1:3" ht="15.75">
      <c r="A2" s="2"/>
      <c r="C2" s="38" t="s">
        <v>203</v>
      </c>
    </row>
    <row r="3" spans="1:2" ht="15.75">
      <c r="A3" s="2"/>
      <c r="B3" s="2"/>
    </row>
    <row r="4" spans="1:3" ht="19.5" customHeight="1">
      <c r="A4" s="147" t="s">
        <v>0</v>
      </c>
      <c r="B4" s="147"/>
      <c r="C4" s="147"/>
    </row>
    <row r="5" spans="1:3" ht="54" customHeight="1">
      <c r="A5" s="146" t="s">
        <v>234</v>
      </c>
      <c r="B5" s="146"/>
      <c r="C5" s="146"/>
    </row>
    <row r="6" spans="1:3" ht="12.75" customHeight="1">
      <c r="A6" s="48"/>
      <c r="B6" s="47"/>
      <c r="C6" s="44"/>
    </row>
    <row r="7" spans="1:3" ht="15.75">
      <c r="A7" s="47"/>
      <c r="B7" s="47"/>
      <c r="C7" s="50" t="s">
        <v>1</v>
      </c>
    </row>
    <row r="8" spans="1:3" ht="27" customHeight="1">
      <c r="A8" s="43" t="s">
        <v>2</v>
      </c>
      <c r="B8" s="43" t="s">
        <v>3</v>
      </c>
      <c r="C8" s="43" t="s">
        <v>149</v>
      </c>
    </row>
    <row r="9" spans="1:5" ht="16.5" customHeight="1">
      <c r="A9" s="6">
        <v>1</v>
      </c>
      <c r="B9" s="54" t="s">
        <v>5</v>
      </c>
      <c r="C9" s="46">
        <v>7852.1</v>
      </c>
      <c r="E9" s="89"/>
    </row>
    <row r="10" spans="1:5" ht="15.75">
      <c r="A10" s="8">
        <v>2</v>
      </c>
      <c r="B10" s="54" t="s">
        <v>6</v>
      </c>
      <c r="C10" s="46">
        <v>8706.9</v>
      </c>
      <c r="E10" s="89"/>
    </row>
    <row r="11" spans="1:5" ht="15.75">
      <c r="A11" s="8">
        <v>3</v>
      </c>
      <c r="B11" s="54" t="s">
        <v>164</v>
      </c>
      <c r="C11" s="46">
        <v>18090</v>
      </c>
      <c r="E11" s="89"/>
    </row>
    <row r="12" spans="1:5" ht="15.75">
      <c r="A12" s="8">
        <v>4</v>
      </c>
      <c r="B12" s="54" t="s">
        <v>7</v>
      </c>
      <c r="C12" s="46">
        <v>8083.5</v>
      </c>
      <c r="E12" s="89"/>
    </row>
    <row r="13" spans="1:5" ht="15.75">
      <c r="A13" s="8">
        <v>5</v>
      </c>
      <c r="B13" s="54" t="s">
        <v>8</v>
      </c>
      <c r="C13" s="46">
        <v>16366.5</v>
      </c>
      <c r="E13" s="89"/>
    </row>
    <row r="14" spans="1:5" ht="15.75">
      <c r="A14" s="8">
        <v>6</v>
      </c>
      <c r="B14" s="54" t="s">
        <v>9</v>
      </c>
      <c r="C14" s="46">
        <v>6009.4</v>
      </c>
      <c r="E14" s="89"/>
    </row>
    <row r="15" spans="1:5" ht="15.75">
      <c r="A15" s="8">
        <v>7</v>
      </c>
      <c r="B15" s="54" t="s">
        <v>10</v>
      </c>
      <c r="C15" s="46">
        <v>5340.1</v>
      </c>
      <c r="E15" s="89"/>
    </row>
    <row r="16" spans="1:5" ht="15.75">
      <c r="A16" s="8">
        <v>8</v>
      </c>
      <c r="B16" s="54" t="s">
        <v>11</v>
      </c>
      <c r="C16" s="46">
        <v>4533.4</v>
      </c>
      <c r="E16" s="89"/>
    </row>
    <row r="17" spans="1:5" ht="15.75">
      <c r="A17" s="8">
        <v>9</v>
      </c>
      <c r="B17" s="54" t="s">
        <v>12</v>
      </c>
      <c r="C17" s="46">
        <v>8163.8</v>
      </c>
      <c r="E17" s="89"/>
    </row>
    <row r="18" spans="1:5" ht="15.75">
      <c r="A18" s="8">
        <v>10</v>
      </c>
      <c r="B18" s="54" t="s">
        <v>13</v>
      </c>
      <c r="C18" s="46">
        <v>11347.2</v>
      </c>
      <c r="E18" s="89"/>
    </row>
    <row r="19" spans="1:5" ht="15.75">
      <c r="A19" s="8">
        <v>11</v>
      </c>
      <c r="B19" s="54" t="s">
        <v>14</v>
      </c>
      <c r="C19" s="46">
        <v>6357.7</v>
      </c>
      <c r="E19" s="89"/>
    </row>
    <row r="20" spans="1:5" ht="15.75">
      <c r="A20" s="8">
        <v>12</v>
      </c>
      <c r="B20" s="54" t="s">
        <v>15</v>
      </c>
      <c r="C20" s="46">
        <v>1858.7</v>
      </c>
      <c r="E20" s="89"/>
    </row>
    <row r="21" spans="1:5" ht="15.75">
      <c r="A21" s="8">
        <v>13</v>
      </c>
      <c r="B21" s="54" t="s">
        <v>16</v>
      </c>
      <c r="C21" s="46">
        <v>4244.6</v>
      </c>
      <c r="E21" s="89"/>
    </row>
    <row r="22" spans="1:5" ht="15.75">
      <c r="A22" s="8">
        <v>14</v>
      </c>
      <c r="B22" s="54" t="s">
        <v>17</v>
      </c>
      <c r="C22" s="46">
        <v>14835.5</v>
      </c>
      <c r="E22" s="89"/>
    </row>
    <row r="23" spans="1:5" ht="15.75">
      <c r="A23" s="8">
        <v>15</v>
      </c>
      <c r="B23" s="54" t="s">
        <v>18</v>
      </c>
      <c r="C23" s="46">
        <v>4517.3</v>
      </c>
      <c r="E23" s="89"/>
    </row>
    <row r="24" spans="1:5" ht="15.75">
      <c r="A24" s="8">
        <v>16</v>
      </c>
      <c r="B24" s="54" t="s">
        <v>19</v>
      </c>
      <c r="C24" s="46">
        <v>6623.6</v>
      </c>
      <c r="E24" s="89"/>
    </row>
    <row r="25" spans="1:5" ht="15.75">
      <c r="A25" s="8">
        <v>17</v>
      </c>
      <c r="B25" s="54" t="s">
        <v>20</v>
      </c>
      <c r="C25" s="46">
        <v>6389.8</v>
      </c>
      <c r="E25" s="89"/>
    </row>
    <row r="26" spans="1:5" ht="15.75">
      <c r="A26" s="8">
        <v>18</v>
      </c>
      <c r="B26" s="54" t="s">
        <v>21</v>
      </c>
      <c r="C26" s="46">
        <v>8326.5</v>
      </c>
      <c r="E26" s="89"/>
    </row>
    <row r="27" spans="1:5" ht="15.75">
      <c r="A27" s="8">
        <v>19</v>
      </c>
      <c r="B27" s="54" t="s">
        <v>23</v>
      </c>
      <c r="C27" s="46">
        <v>30136.2</v>
      </c>
      <c r="E27" s="89"/>
    </row>
    <row r="28" spans="1:3" ht="19.5" customHeight="1">
      <c r="A28" s="10"/>
      <c r="B28" s="11" t="s">
        <v>22</v>
      </c>
      <c r="C28" s="40">
        <f>SUM(C9:C27)</f>
        <v>177782.8</v>
      </c>
    </row>
    <row r="29" spans="1:2" ht="15.75">
      <c r="A29" s="2"/>
      <c r="B29" s="2"/>
    </row>
  </sheetData>
  <sheetProtection/>
  <mergeCells count="2">
    <mergeCell ref="A5:C5"/>
    <mergeCell ref="A4:C4"/>
  </mergeCells>
  <printOptions horizontalCentered="1"/>
  <pageMargins left="0.81" right="0.1968503937007874" top="0.44" bottom="0.984251968503937" header="0.1968503937007874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D23"/>
  <sheetViews>
    <sheetView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7.7109375" style="0" customWidth="1"/>
    <col min="2" max="2" width="38.28125" style="0" customWidth="1"/>
    <col min="3" max="3" width="18.421875" style="0" customWidth="1"/>
  </cols>
  <sheetData>
    <row r="1" spans="1:3" ht="15.75">
      <c r="A1" s="2"/>
      <c r="C1" s="38" t="s">
        <v>198</v>
      </c>
    </row>
    <row r="2" spans="1:3" ht="15.75">
      <c r="A2" s="2"/>
      <c r="C2" s="38" t="s">
        <v>203</v>
      </c>
    </row>
    <row r="3" spans="1:2" ht="15.75">
      <c r="A3" s="2"/>
      <c r="B3" s="2"/>
    </row>
    <row r="4" spans="1:3" ht="19.5" customHeight="1">
      <c r="A4" s="147" t="s">
        <v>0</v>
      </c>
      <c r="B4" s="147"/>
      <c r="C4" s="147"/>
    </row>
    <row r="5" spans="1:3" ht="80.25" customHeight="1">
      <c r="A5" s="146" t="s">
        <v>235</v>
      </c>
      <c r="B5" s="146"/>
      <c r="C5" s="146"/>
    </row>
    <row r="6" spans="1:3" ht="12.75" customHeight="1">
      <c r="A6" s="48"/>
      <c r="B6" s="47"/>
      <c r="C6" s="44"/>
    </row>
    <row r="7" spans="1:3" ht="15.75">
      <c r="A7" s="47"/>
      <c r="B7" s="47"/>
      <c r="C7" s="50" t="s">
        <v>1</v>
      </c>
    </row>
    <row r="8" spans="1:3" ht="27" customHeight="1">
      <c r="A8" s="43" t="s">
        <v>2</v>
      </c>
      <c r="B8" s="43" t="s">
        <v>3</v>
      </c>
      <c r="C8" s="5" t="s">
        <v>149</v>
      </c>
    </row>
    <row r="9" spans="1:4" ht="18.75" customHeight="1">
      <c r="A9" s="62">
        <v>1</v>
      </c>
      <c r="B9" s="53" t="s">
        <v>5</v>
      </c>
      <c r="C9" s="102">
        <v>35.4</v>
      </c>
      <c r="D9" s="89"/>
    </row>
    <row r="10" spans="1:4" ht="15.75">
      <c r="A10" s="63">
        <v>2</v>
      </c>
      <c r="B10" s="54" t="s">
        <v>6</v>
      </c>
      <c r="C10" s="103">
        <v>11.8</v>
      </c>
      <c r="D10" s="89"/>
    </row>
    <row r="11" spans="1:4" ht="15.75">
      <c r="A11" s="63">
        <v>3</v>
      </c>
      <c r="B11" s="54" t="s">
        <v>7</v>
      </c>
      <c r="C11" s="103">
        <v>10.6</v>
      </c>
      <c r="D11" s="89"/>
    </row>
    <row r="12" spans="1:4" ht="15.75">
      <c r="A12" s="63">
        <v>4</v>
      </c>
      <c r="B12" s="54" t="s">
        <v>8</v>
      </c>
      <c r="C12" s="103">
        <v>83.1</v>
      </c>
      <c r="D12" s="89"/>
    </row>
    <row r="13" spans="1:4" ht="15.75">
      <c r="A13" s="63">
        <v>5</v>
      </c>
      <c r="B13" s="54" t="s">
        <v>9</v>
      </c>
      <c r="C13" s="103">
        <v>10.6</v>
      </c>
      <c r="D13" s="89"/>
    </row>
    <row r="14" spans="1:4" ht="15.75">
      <c r="A14" s="63">
        <v>6</v>
      </c>
      <c r="B14" s="54" t="s">
        <v>11</v>
      </c>
      <c r="C14" s="103">
        <v>62.6</v>
      </c>
      <c r="D14" s="89"/>
    </row>
    <row r="15" spans="1:4" ht="15.75">
      <c r="A15" s="63">
        <v>7</v>
      </c>
      <c r="B15" s="54" t="s">
        <v>12</v>
      </c>
      <c r="C15" s="103">
        <v>10.6</v>
      </c>
      <c r="D15" s="89"/>
    </row>
    <row r="16" spans="1:4" ht="15.75">
      <c r="A16" s="63">
        <v>8</v>
      </c>
      <c r="B16" s="54" t="s">
        <v>13</v>
      </c>
      <c r="C16" s="103">
        <v>57.7</v>
      </c>
      <c r="D16" s="89"/>
    </row>
    <row r="17" spans="1:4" ht="15.75">
      <c r="A17" s="63">
        <v>9</v>
      </c>
      <c r="B17" s="54" t="s">
        <v>16</v>
      </c>
      <c r="C17" s="103">
        <v>62.6</v>
      </c>
      <c r="D17" s="89"/>
    </row>
    <row r="18" spans="1:4" ht="15.75">
      <c r="A18" s="63">
        <v>10</v>
      </c>
      <c r="B18" s="54" t="s">
        <v>17</v>
      </c>
      <c r="C18" s="103">
        <v>34.1</v>
      </c>
      <c r="D18" s="89"/>
    </row>
    <row r="19" spans="1:4" ht="15.75">
      <c r="A19" s="63">
        <v>11</v>
      </c>
      <c r="B19" s="54" t="s">
        <v>20</v>
      </c>
      <c r="C19" s="103">
        <v>10.6</v>
      </c>
      <c r="D19" s="89"/>
    </row>
    <row r="20" spans="1:4" ht="15.75">
      <c r="A20" s="63">
        <v>12</v>
      </c>
      <c r="B20" s="54" t="s">
        <v>21</v>
      </c>
      <c r="C20" s="103">
        <v>10.6</v>
      </c>
      <c r="D20" s="89"/>
    </row>
    <row r="21" spans="1:4" ht="15.75">
      <c r="A21" s="63">
        <v>13</v>
      </c>
      <c r="B21" s="54" t="s">
        <v>23</v>
      </c>
      <c r="C21" s="103">
        <v>903.4</v>
      </c>
      <c r="D21" s="89"/>
    </row>
    <row r="22" spans="1:3" ht="18.75" customHeight="1">
      <c r="A22" s="64"/>
      <c r="B22" s="11" t="s">
        <v>22</v>
      </c>
      <c r="C22" s="40">
        <f>SUM(C9:C21)</f>
        <v>1303.7</v>
      </c>
    </row>
    <row r="23" spans="1:2" ht="15.75">
      <c r="A23" s="2"/>
      <c r="B23" s="2"/>
    </row>
  </sheetData>
  <sheetProtection/>
  <mergeCells count="2">
    <mergeCell ref="A5:C5"/>
    <mergeCell ref="A4:C4"/>
  </mergeCells>
  <printOptions horizontalCentered="1"/>
  <pageMargins left="0.81" right="0.1968503937007874" top="0.5905511811023623" bottom="0.984251968503937" header="0.1968503937007874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D29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3" width="19.8515625" style="0" customWidth="1"/>
  </cols>
  <sheetData>
    <row r="1" spans="1:3" ht="15.75">
      <c r="A1" s="2"/>
      <c r="C1" s="38" t="s">
        <v>199</v>
      </c>
    </row>
    <row r="2" spans="1:3" ht="15.75">
      <c r="A2" s="2"/>
      <c r="C2" s="38" t="s">
        <v>203</v>
      </c>
    </row>
    <row r="3" spans="1:2" ht="15.75">
      <c r="A3" s="2"/>
      <c r="B3" s="2"/>
    </row>
    <row r="4" spans="1:3" ht="19.5" customHeight="1">
      <c r="A4" s="147" t="s">
        <v>0</v>
      </c>
      <c r="B4" s="147"/>
      <c r="C4" s="147"/>
    </row>
    <row r="5" spans="1:3" ht="60" customHeight="1">
      <c r="A5" s="146" t="s">
        <v>216</v>
      </c>
      <c r="B5" s="146"/>
      <c r="C5" s="146"/>
    </row>
    <row r="6" spans="1:3" ht="12.75" customHeight="1">
      <c r="A6" s="48"/>
      <c r="B6" s="47"/>
      <c r="C6" s="44"/>
    </row>
    <row r="7" spans="1:3" ht="15.75">
      <c r="A7" s="47"/>
      <c r="B7" s="47"/>
      <c r="C7" s="50" t="s">
        <v>1</v>
      </c>
    </row>
    <row r="8" spans="1:3" ht="27" customHeight="1">
      <c r="A8" s="43" t="s">
        <v>2</v>
      </c>
      <c r="B8" s="43" t="s">
        <v>3</v>
      </c>
      <c r="C8" s="43" t="s">
        <v>149</v>
      </c>
    </row>
    <row r="9" spans="1:4" ht="16.5" customHeight="1">
      <c r="A9" s="6">
        <v>1</v>
      </c>
      <c r="B9" s="54" t="s">
        <v>5</v>
      </c>
      <c r="C9" s="46">
        <v>3629.7</v>
      </c>
      <c r="D9" s="89"/>
    </row>
    <row r="10" spans="1:4" ht="15.75">
      <c r="A10" s="8">
        <v>2</v>
      </c>
      <c r="B10" s="54" t="s">
        <v>6</v>
      </c>
      <c r="C10" s="46">
        <v>4967.5</v>
      </c>
      <c r="D10" s="89"/>
    </row>
    <row r="11" spans="1:4" ht="15.75">
      <c r="A11" s="8">
        <v>3</v>
      </c>
      <c r="B11" s="54" t="s">
        <v>164</v>
      </c>
      <c r="C11" s="46">
        <v>8298.1</v>
      </c>
      <c r="D11" s="89"/>
    </row>
    <row r="12" spans="1:4" ht="15.75">
      <c r="A12" s="8">
        <v>4</v>
      </c>
      <c r="B12" s="54" t="s">
        <v>7</v>
      </c>
      <c r="C12" s="46">
        <v>6046.2</v>
      </c>
      <c r="D12" s="89"/>
    </row>
    <row r="13" spans="1:4" ht="15.75">
      <c r="A13" s="8">
        <v>5</v>
      </c>
      <c r="B13" s="54" t="s">
        <v>8</v>
      </c>
      <c r="C13" s="46">
        <v>12253.4</v>
      </c>
      <c r="D13" s="89"/>
    </row>
    <row r="14" spans="1:4" ht="15.75">
      <c r="A14" s="8">
        <v>6</v>
      </c>
      <c r="B14" s="54" t="s">
        <v>9</v>
      </c>
      <c r="C14" s="46">
        <v>3345.4</v>
      </c>
      <c r="D14" s="89"/>
    </row>
    <row r="15" spans="1:4" ht="15.75">
      <c r="A15" s="8">
        <v>7</v>
      </c>
      <c r="B15" s="54" t="s">
        <v>10</v>
      </c>
      <c r="C15" s="46">
        <v>3646</v>
      </c>
      <c r="D15" s="89"/>
    </row>
    <row r="16" spans="1:4" ht="15.75">
      <c r="A16" s="8">
        <v>8</v>
      </c>
      <c r="B16" s="54" t="s">
        <v>11</v>
      </c>
      <c r="C16" s="46">
        <v>2840.8</v>
      </c>
      <c r="D16" s="89"/>
    </row>
    <row r="17" spans="1:4" ht="15.75">
      <c r="A17" s="8">
        <v>9</v>
      </c>
      <c r="B17" s="54" t="s">
        <v>12</v>
      </c>
      <c r="C17" s="46">
        <v>2176.9</v>
      </c>
      <c r="D17" s="89"/>
    </row>
    <row r="18" spans="1:4" ht="15.75">
      <c r="A18" s="8">
        <v>10</v>
      </c>
      <c r="B18" s="54" t="s">
        <v>13</v>
      </c>
      <c r="C18" s="46">
        <v>4761.3</v>
      </c>
      <c r="D18" s="89"/>
    </row>
    <row r="19" spans="1:4" ht="15.75">
      <c r="A19" s="8">
        <v>11</v>
      </c>
      <c r="B19" s="54" t="s">
        <v>14</v>
      </c>
      <c r="C19" s="46">
        <v>2524.6</v>
      </c>
      <c r="D19" s="89"/>
    </row>
    <row r="20" spans="1:4" ht="15.75">
      <c r="A20" s="8">
        <v>12</v>
      </c>
      <c r="B20" s="54" t="s">
        <v>15</v>
      </c>
      <c r="C20" s="46">
        <v>771.9</v>
      </c>
      <c r="D20" s="89"/>
    </row>
    <row r="21" spans="1:4" ht="15.75">
      <c r="A21" s="8">
        <v>13</v>
      </c>
      <c r="B21" s="54" t="s">
        <v>16</v>
      </c>
      <c r="C21" s="46">
        <v>1915.4</v>
      </c>
      <c r="D21" s="89"/>
    </row>
    <row r="22" spans="1:4" ht="15.75">
      <c r="A22" s="8">
        <v>14</v>
      </c>
      <c r="B22" s="54" t="s">
        <v>17</v>
      </c>
      <c r="C22" s="46">
        <v>11080.1</v>
      </c>
      <c r="D22" s="89"/>
    </row>
    <row r="23" spans="1:4" ht="15.75">
      <c r="A23" s="8">
        <v>15</v>
      </c>
      <c r="B23" s="54" t="s">
        <v>18</v>
      </c>
      <c r="C23" s="46">
        <v>2215.1</v>
      </c>
      <c r="D23" s="89"/>
    </row>
    <row r="24" spans="1:4" ht="15.75">
      <c r="A24" s="8">
        <v>16</v>
      </c>
      <c r="B24" s="54" t="s">
        <v>19</v>
      </c>
      <c r="C24" s="46">
        <v>2678.2</v>
      </c>
      <c r="D24" s="89"/>
    </row>
    <row r="25" spans="1:4" ht="15.75">
      <c r="A25" s="8">
        <v>17</v>
      </c>
      <c r="B25" s="54" t="s">
        <v>20</v>
      </c>
      <c r="C25" s="46">
        <v>3197.4</v>
      </c>
      <c r="D25" s="89"/>
    </row>
    <row r="26" spans="1:4" ht="15.75">
      <c r="A26" s="8">
        <v>18</v>
      </c>
      <c r="B26" s="54" t="s">
        <v>21</v>
      </c>
      <c r="C26" s="46">
        <v>10961.8</v>
      </c>
      <c r="D26" s="89"/>
    </row>
    <row r="27" spans="1:4" ht="15.75">
      <c r="A27" s="8">
        <v>19</v>
      </c>
      <c r="B27" s="54" t="s">
        <v>23</v>
      </c>
      <c r="C27" s="46">
        <v>45631.5</v>
      </c>
      <c r="D27" s="89"/>
    </row>
    <row r="28" spans="1:3" ht="19.5" customHeight="1">
      <c r="A28" s="10"/>
      <c r="B28" s="11" t="s">
        <v>22</v>
      </c>
      <c r="C28" s="40">
        <f>SUM(C9:C27)</f>
        <v>132941.30000000002</v>
      </c>
    </row>
    <row r="29" spans="1:2" ht="15.75">
      <c r="A29" s="2"/>
      <c r="B29" s="2"/>
    </row>
  </sheetData>
  <sheetProtection/>
  <mergeCells count="2">
    <mergeCell ref="A5:C5"/>
    <mergeCell ref="A4:C4"/>
  </mergeCells>
  <printOptions horizontalCentered="1"/>
  <pageMargins left="0.81" right="0.1968503937007874" top="0.54" bottom="0.984251968503937" header="0.1968503937007874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D29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3" width="19.8515625" style="0" customWidth="1"/>
  </cols>
  <sheetData>
    <row r="1" spans="1:3" ht="15.75">
      <c r="A1" s="2"/>
      <c r="C1" s="38" t="s">
        <v>200</v>
      </c>
    </row>
    <row r="2" spans="1:3" ht="15.75">
      <c r="A2" s="2"/>
      <c r="C2" s="38" t="s">
        <v>203</v>
      </c>
    </row>
    <row r="3" spans="1:2" ht="15.75">
      <c r="A3" s="2"/>
      <c r="B3" s="2"/>
    </row>
    <row r="4" spans="1:3" ht="19.5" customHeight="1">
      <c r="A4" s="147" t="s">
        <v>0</v>
      </c>
      <c r="B4" s="147"/>
      <c r="C4" s="147"/>
    </row>
    <row r="5" spans="1:3" ht="46.5" customHeight="1">
      <c r="A5" s="146" t="s">
        <v>217</v>
      </c>
      <c r="B5" s="146"/>
      <c r="C5" s="146"/>
    </row>
    <row r="6" spans="1:3" ht="12.75" customHeight="1">
      <c r="A6" s="48"/>
      <c r="B6" s="47"/>
      <c r="C6" s="44"/>
    </row>
    <row r="7" spans="1:3" ht="15.75">
      <c r="A7" s="47"/>
      <c r="B7" s="47"/>
      <c r="C7" s="50" t="s">
        <v>1</v>
      </c>
    </row>
    <row r="8" spans="1:3" ht="27" customHeight="1">
      <c r="A8" s="43" t="s">
        <v>2</v>
      </c>
      <c r="B8" s="43" t="s">
        <v>3</v>
      </c>
      <c r="C8" s="43" t="s">
        <v>149</v>
      </c>
    </row>
    <row r="9" spans="1:4" ht="16.5" customHeight="1">
      <c r="A9" s="6">
        <v>1</v>
      </c>
      <c r="B9" s="54" t="s">
        <v>5</v>
      </c>
      <c r="C9" s="58">
        <v>433.2</v>
      </c>
      <c r="D9" s="65"/>
    </row>
    <row r="10" spans="1:4" ht="15.75">
      <c r="A10" s="8">
        <v>2</v>
      </c>
      <c r="B10" s="54" t="s">
        <v>6</v>
      </c>
      <c r="C10" s="58">
        <v>433.2</v>
      </c>
      <c r="D10" s="65"/>
    </row>
    <row r="11" spans="1:4" ht="15.75">
      <c r="A11" s="8">
        <v>3</v>
      </c>
      <c r="B11" s="54" t="s">
        <v>164</v>
      </c>
      <c r="C11" s="58">
        <v>433.2</v>
      </c>
      <c r="D11" s="65"/>
    </row>
    <row r="12" spans="1:4" ht="15.75">
      <c r="A12" s="8">
        <v>4</v>
      </c>
      <c r="B12" s="54" t="s">
        <v>7</v>
      </c>
      <c r="C12" s="58">
        <v>433.2</v>
      </c>
      <c r="D12" s="65"/>
    </row>
    <row r="13" spans="1:4" ht="15.75">
      <c r="A13" s="8">
        <v>5</v>
      </c>
      <c r="B13" s="54" t="s">
        <v>8</v>
      </c>
      <c r="C13" s="58">
        <v>433.2</v>
      </c>
      <c r="D13" s="65"/>
    </row>
    <row r="14" spans="1:4" ht="15.75">
      <c r="A14" s="8">
        <v>6</v>
      </c>
      <c r="B14" s="54" t="s">
        <v>9</v>
      </c>
      <c r="C14" s="58">
        <v>535.1</v>
      </c>
      <c r="D14" s="65"/>
    </row>
    <row r="15" spans="1:4" ht="15.75">
      <c r="A15" s="8">
        <v>7</v>
      </c>
      <c r="B15" s="54" t="s">
        <v>10</v>
      </c>
      <c r="C15" s="58">
        <v>433.2</v>
      </c>
      <c r="D15" s="65"/>
    </row>
    <row r="16" spans="1:4" ht="15.75">
      <c r="A16" s="8">
        <v>8</v>
      </c>
      <c r="B16" s="54" t="s">
        <v>11</v>
      </c>
      <c r="C16" s="58">
        <v>433.2</v>
      </c>
      <c r="D16" s="65"/>
    </row>
    <row r="17" spans="1:4" ht="15.75">
      <c r="A17" s="8">
        <v>9</v>
      </c>
      <c r="B17" s="54" t="s">
        <v>12</v>
      </c>
      <c r="C17" s="58">
        <v>433.2</v>
      </c>
      <c r="D17" s="65"/>
    </row>
    <row r="18" spans="1:4" ht="15.75">
      <c r="A18" s="8">
        <v>10</v>
      </c>
      <c r="B18" s="54" t="s">
        <v>13</v>
      </c>
      <c r="C18" s="58">
        <v>433.2</v>
      </c>
      <c r="D18" s="65"/>
    </row>
    <row r="19" spans="1:4" ht="15.75">
      <c r="A19" s="8">
        <v>11</v>
      </c>
      <c r="B19" s="54" t="s">
        <v>14</v>
      </c>
      <c r="C19" s="58">
        <v>433.2</v>
      </c>
      <c r="D19" s="65"/>
    </row>
    <row r="20" spans="1:4" ht="15.75">
      <c r="A20" s="8">
        <v>12</v>
      </c>
      <c r="B20" s="54" t="s">
        <v>15</v>
      </c>
      <c r="C20" s="58">
        <v>507.3</v>
      </c>
      <c r="D20" s="65"/>
    </row>
    <row r="21" spans="1:4" ht="15.75">
      <c r="A21" s="8">
        <v>13</v>
      </c>
      <c r="B21" s="54" t="s">
        <v>16</v>
      </c>
      <c r="C21" s="58">
        <v>507.3</v>
      </c>
      <c r="D21" s="65"/>
    </row>
    <row r="22" spans="1:4" ht="15.75">
      <c r="A22" s="8">
        <v>14</v>
      </c>
      <c r="B22" s="54" t="s">
        <v>17</v>
      </c>
      <c r="C22" s="58">
        <v>433.2</v>
      </c>
      <c r="D22" s="65"/>
    </row>
    <row r="23" spans="1:4" ht="15.75">
      <c r="A23" s="8">
        <v>15</v>
      </c>
      <c r="B23" s="54" t="s">
        <v>18</v>
      </c>
      <c r="C23" s="58">
        <v>433.2</v>
      </c>
      <c r="D23" s="65"/>
    </row>
    <row r="24" spans="1:4" ht="15.75">
      <c r="A24" s="8">
        <v>16</v>
      </c>
      <c r="B24" s="54" t="s">
        <v>19</v>
      </c>
      <c r="C24" s="58">
        <v>433.2</v>
      </c>
      <c r="D24" s="65"/>
    </row>
    <row r="25" spans="1:4" ht="15.75">
      <c r="A25" s="8">
        <v>17</v>
      </c>
      <c r="B25" s="54" t="s">
        <v>20</v>
      </c>
      <c r="C25" s="58">
        <v>433.2</v>
      </c>
      <c r="D25" s="65"/>
    </row>
    <row r="26" spans="1:4" ht="15.75">
      <c r="A26" s="8">
        <v>18</v>
      </c>
      <c r="B26" s="54" t="s">
        <v>21</v>
      </c>
      <c r="C26" s="58">
        <v>433.2</v>
      </c>
      <c r="D26" s="65"/>
    </row>
    <row r="27" spans="1:4" ht="15.75">
      <c r="A27" s="8">
        <v>19</v>
      </c>
      <c r="B27" s="54" t="s">
        <v>23</v>
      </c>
      <c r="C27" s="58">
        <v>433.2</v>
      </c>
      <c r="D27" s="65"/>
    </row>
    <row r="28" spans="1:3" ht="19.5" customHeight="1">
      <c r="A28" s="10"/>
      <c r="B28" s="11" t="s">
        <v>22</v>
      </c>
      <c r="C28" s="40">
        <f>SUM(C9:C27)</f>
        <v>8480.9</v>
      </c>
    </row>
    <row r="29" spans="1:2" ht="15.75">
      <c r="A29" s="2"/>
      <c r="B29" s="2"/>
    </row>
  </sheetData>
  <sheetProtection/>
  <mergeCells count="2">
    <mergeCell ref="A5:C5"/>
    <mergeCell ref="A4:C4"/>
  </mergeCells>
  <printOptions horizontalCentered="1"/>
  <pageMargins left="0.81" right="0.1968503937007874" top="0.47" bottom="0.984251968503937" header="0.1968503937007874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D29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3" width="19.8515625" style="0" customWidth="1"/>
  </cols>
  <sheetData>
    <row r="1" spans="1:3" ht="15.75">
      <c r="A1" s="2"/>
      <c r="C1" s="38" t="s">
        <v>204</v>
      </c>
    </row>
    <row r="2" spans="1:3" ht="15.75">
      <c r="A2" s="2"/>
      <c r="C2" s="38" t="s">
        <v>203</v>
      </c>
    </row>
    <row r="3" spans="1:2" ht="15.75">
      <c r="A3" s="2"/>
      <c r="B3" s="2"/>
    </row>
    <row r="4" spans="1:3" ht="19.5" customHeight="1">
      <c r="A4" s="147" t="s">
        <v>0</v>
      </c>
      <c r="B4" s="147"/>
      <c r="C4" s="147"/>
    </row>
    <row r="5" spans="1:3" ht="46.5" customHeight="1">
      <c r="A5" s="146" t="s">
        <v>218</v>
      </c>
      <c r="B5" s="146"/>
      <c r="C5" s="146"/>
    </row>
    <row r="6" spans="1:3" ht="12.75" customHeight="1">
      <c r="A6" s="48"/>
      <c r="B6" s="47"/>
      <c r="C6" s="44"/>
    </row>
    <row r="7" spans="1:3" ht="15.75">
      <c r="A7" s="47"/>
      <c r="B7" s="47"/>
      <c r="C7" s="50" t="s">
        <v>1</v>
      </c>
    </row>
    <row r="8" spans="1:3" ht="27" customHeight="1">
      <c r="A8" s="43" t="s">
        <v>2</v>
      </c>
      <c r="B8" s="43" t="s">
        <v>3</v>
      </c>
      <c r="C8" s="43" t="s">
        <v>149</v>
      </c>
    </row>
    <row r="9" spans="1:4" ht="16.5" customHeight="1">
      <c r="A9" s="6">
        <v>1</v>
      </c>
      <c r="B9" s="54" t="s">
        <v>5</v>
      </c>
      <c r="C9" s="58">
        <v>393.9</v>
      </c>
      <c r="D9" s="65"/>
    </row>
    <row r="10" spans="1:4" ht="15.75">
      <c r="A10" s="8">
        <v>2</v>
      </c>
      <c r="B10" s="54" t="s">
        <v>6</v>
      </c>
      <c r="C10" s="58">
        <v>393.9</v>
      </c>
      <c r="D10" s="65"/>
    </row>
    <row r="11" spans="1:4" ht="15.75">
      <c r="A11" s="8">
        <v>3</v>
      </c>
      <c r="B11" s="54" t="s">
        <v>164</v>
      </c>
      <c r="C11" s="58">
        <v>393.9</v>
      </c>
      <c r="D11" s="65"/>
    </row>
    <row r="12" spans="1:4" ht="15.75">
      <c r="A12" s="8">
        <v>4</v>
      </c>
      <c r="B12" s="54" t="s">
        <v>7</v>
      </c>
      <c r="C12" s="58">
        <v>393.9</v>
      </c>
      <c r="D12" s="65"/>
    </row>
    <row r="13" spans="1:4" ht="15.75">
      <c r="A13" s="8">
        <v>5</v>
      </c>
      <c r="B13" s="54" t="s">
        <v>8</v>
      </c>
      <c r="C13" s="58">
        <v>393.9</v>
      </c>
      <c r="D13" s="65"/>
    </row>
    <row r="14" spans="1:4" ht="15.75">
      <c r="A14" s="8">
        <v>6</v>
      </c>
      <c r="B14" s="54" t="s">
        <v>9</v>
      </c>
      <c r="C14" s="58">
        <v>420.3</v>
      </c>
      <c r="D14" s="65"/>
    </row>
    <row r="15" spans="1:4" ht="15.75">
      <c r="A15" s="8">
        <v>7</v>
      </c>
      <c r="B15" s="54" t="s">
        <v>10</v>
      </c>
      <c r="C15" s="58">
        <v>393.9</v>
      </c>
      <c r="D15" s="65"/>
    </row>
    <row r="16" spans="1:4" ht="15.75">
      <c r="A16" s="8">
        <v>8</v>
      </c>
      <c r="B16" s="54" t="s">
        <v>11</v>
      </c>
      <c r="C16" s="58">
        <v>393.9</v>
      </c>
      <c r="D16" s="65"/>
    </row>
    <row r="17" spans="1:4" ht="15.75">
      <c r="A17" s="8">
        <v>9</v>
      </c>
      <c r="B17" s="54" t="s">
        <v>12</v>
      </c>
      <c r="C17" s="58">
        <v>393.9</v>
      </c>
      <c r="D17" s="65"/>
    </row>
    <row r="18" spans="1:4" ht="15.75">
      <c r="A18" s="8">
        <v>10</v>
      </c>
      <c r="B18" s="54" t="s">
        <v>13</v>
      </c>
      <c r="C18" s="58">
        <v>393.9</v>
      </c>
      <c r="D18" s="65"/>
    </row>
    <row r="19" spans="1:4" ht="15.75">
      <c r="A19" s="8">
        <v>11</v>
      </c>
      <c r="B19" s="54" t="s">
        <v>14</v>
      </c>
      <c r="C19" s="58">
        <v>393.9</v>
      </c>
      <c r="D19" s="65"/>
    </row>
    <row r="20" spans="1:4" ht="15.75">
      <c r="A20" s="8">
        <v>12</v>
      </c>
      <c r="B20" s="54" t="s">
        <v>15</v>
      </c>
      <c r="C20" s="58">
        <v>394.6</v>
      </c>
      <c r="D20" s="65"/>
    </row>
    <row r="21" spans="1:4" ht="15.75">
      <c r="A21" s="8">
        <v>13</v>
      </c>
      <c r="B21" s="54" t="s">
        <v>16</v>
      </c>
      <c r="C21" s="58">
        <v>394.6</v>
      </c>
      <c r="D21" s="65"/>
    </row>
    <row r="22" spans="1:4" ht="15.75">
      <c r="A22" s="8">
        <v>14</v>
      </c>
      <c r="B22" s="54" t="s">
        <v>17</v>
      </c>
      <c r="C22" s="58">
        <v>393.9</v>
      </c>
      <c r="D22" s="65"/>
    </row>
    <row r="23" spans="1:4" ht="15.75">
      <c r="A23" s="8">
        <v>15</v>
      </c>
      <c r="B23" s="54" t="s">
        <v>18</v>
      </c>
      <c r="C23" s="58">
        <v>326.1</v>
      </c>
      <c r="D23" s="65"/>
    </row>
    <row r="24" spans="1:4" ht="15.75">
      <c r="A24" s="8">
        <v>16</v>
      </c>
      <c r="B24" s="54" t="s">
        <v>19</v>
      </c>
      <c r="C24" s="58">
        <v>393.9</v>
      </c>
      <c r="D24" s="65"/>
    </row>
    <row r="25" spans="1:4" ht="15.75">
      <c r="A25" s="8">
        <v>17</v>
      </c>
      <c r="B25" s="54" t="s">
        <v>20</v>
      </c>
      <c r="C25" s="58">
        <v>393.9</v>
      </c>
      <c r="D25" s="65"/>
    </row>
    <row r="26" spans="1:4" ht="15.75">
      <c r="A26" s="8">
        <v>18</v>
      </c>
      <c r="B26" s="54" t="s">
        <v>21</v>
      </c>
      <c r="C26" s="58">
        <v>393.9</v>
      </c>
      <c r="D26" s="65"/>
    </row>
    <row r="27" spans="1:4" ht="15.75">
      <c r="A27" s="8">
        <v>19</v>
      </c>
      <c r="B27" s="54" t="s">
        <v>23</v>
      </c>
      <c r="C27" s="58">
        <v>393.9</v>
      </c>
      <c r="D27" s="65"/>
    </row>
    <row r="28" spans="1:3" ht="19.5" customHeight="1">
      <c r="A28" s="10"/>
      <c r="B28" s="11" t="s">
        <v>22</v>
      </c>
      <c r="C28" s="40">
        <f>SUM(C9:C27)</f>
        <v>7444.099999999999</v>
      </c>
    </row>
    <row r="29" spans="1:2" ht="15.75">
      <c r="A29" s="2"/>
      <c r="B29" s="2"/>
    </row>
  </sheetData>
  <sheetProtection/>
  <mergeCells count="2">
    <mergeCell ref="A5:C5"/>
    <mergeCell ref="A4:C4"/>
  </mergeCells>
  <printOptions horizontalCentered="1"/>
  <pageMargins left="0.81" right="0.1968503937007874" top="0.5905511811023623" bottom="0.984251968503937" header="0.1968503937007874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F142"/>
  <sheetViews>
    <sheetView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4.7109375" style="12" customWidth="1"/>
    <col min="2" max="2" width="54.57421875" style="12" customWidth="1"/>
    <col min="3" max="3" width="18.57421875" style="12" customWidth="1"/>
    <col min="4" max="4" width="15.8515625" style="15" customWidth="1"/>
    <col min="5" max="16384" width="9.140625" style="12" customWidth="1"/>
  </cols>
  <sheetData>
    <row r="1" spans="3:6" ht="20.25" customHeight="1">
      <c r="C1" s="121" t="s">
        <v>243</v>
      </c>
      <c r="D1" s="14"/>
      <c r="E1" s="13"/>
      <c r="F1" s="13"/>
    </row>
    <row r="2" spans="3:6" ht="15.75">
      <c r="C2" s="38" t="s">
        <v>203</v>
      </c>
      <c r="D2" s="14"/>
      <c r="E2" s="13"/>
      <c r="F2" s="13"/>
    </row>
    <row r="3" spans="4:6" ht="12.75">
      <c r="D3" s="14"/>
      <c r="E3" s="13"/>
      <c r="F3" s="13"/>
    </row>
    <row r="4" spans="1:6" s="15" customFormat="1" ht="15.75">
      <c r="A4" s="156" t="s">
        <v>0</v>
      </c>
      <c r="B4" s="156"/>
      <c r="C4" s="156"/>
      <c r="D4" s="14"/>
      <c r="E4" s="14"/>
      <c r="F4" s="14"/>
    </row>
    <row r="5" spans="1:6" ht="39.75" customHeight="1">
      <c r="A5" s="156" t="s">
        <v>219</v>
      </c>
      <c r="B5" s="156"/>
      <c r="C5" s="156"/>
      <c r="D5" s="14"/>
      <c r="E5" s="13"/>
      <c r="F5" s="13"/>
    </row>
    <row r="6" spans="1:6" ht="15.75">
      <c r="A6" s="16"/>
      <c r="B6" s="16"/>
      <c r="C6" s="17" t="s">
        <v>1</v>
      </c>
      <c r="D6" s="14"/>
      <c r="E6" s="13"/>
      <c r="F6" s="13"/>
    </row>
    <row r="7" spans="1:6" ht="15.75">
      <c r="A7" s="51" t="s">
        <v>24</v>
      </c>
      <c r="B7" s="51" t="s">
        <v>240</v>
      </c>
      <c r="C7" s="52" t="s">
        <v>4</v>
      </c>
      <c r="D7" s="14"/>
      <c r="E7" s="13"/>
      <c r="F7" s="13"/>
    </row>
    <row r="8" spans="1:6" ht="16.5" customHeight="1">
      <c r="A8" s="19"/>
      <c r="B8" s="20" t="s">
        <v>25</v>
      </c>
      <c r="C8" s="34">
        <f>SUM(C9:C15)</f>
        <v>762.6</v>
      </c>
      <c r="D8" s="14"/>
      <c r="E8" s="33"/>
      <c r="F8" s="13"/>
    </row>
    <row r="9" spans="1:6" ht="15" customHeight="1">
      <c r="A9" s="18">
        <v>1</v>
      </c>
      <c r="B9" s="21" t="s">
        <v>26</v>
      </c>
      <c r="C9" s="18">
        <v>199.4</v>
      </c>
      <c r="D9" s="33"/>
      <c r="E9" s="32"/>
      <c r="F9" s="13"/>
    </row>
    <row r="10" spans="1:6" ht="15" customHeight="1">
      <c r="A10" s="18">
        <v>2</v>
      </c>
      <c r="B10" s="22" t="s">
        <v>31</v>
      </c>
      <c r="C10" s="18">
        <v>100.1</v>
      </c>
      <c r="D10" s="33"/>
      <c r="E10" s="32"/>
      <c r="F10" s="13"/>
    </row>
    <row r="11" spans="1:6" ht="15" customHeight="1">
      <c r="A11" s="18">
        <v>3</v>
      </c>
      <c r="B11" s="22" t="s">
        <v>32</v>
      </c>
      <c r="C11" s="18">
        <v>100.1</v>
      </c>
      <c r="D11" s="33"/>
      <c r="E11" s="32"/>
      <c r="F11" s="13"/>
    </row>
    <row r="12" spans="1:6" ht="15" customHeight="1">
      <c r="A12" s="18">
        <v>4</v>
      </c>
      <c r="B12" s="22" t="s">
        <v>30</v>
      </c>
      <c r="C12" s="18">
        <v>100.1</v>
      </c>
      <c r="D12" s="33"/>
      <c r="E12" s="32"/>
      <c r="F12" s="13"/>
    </row>
    <row r="13" spans="1:6" ht="15" customHeight="1">
      <c r="A13" s="18">
        <v>5</v>
      </c>
      <c r="B13" s="22" t="s">
        <v>27</v>
      </c>
      <c r="C13" s="18">
        <v>81.4</v>
      </c>
      <c r="D13" s="33"/>
      <c r="E13" s="32"/>
      <c r="F13" s="13"/>
    </row>
    <row r="14" spans="1:6" ht="15" customHeight="1">
      <c r="A14" s="18">
        <v>6</v>
      </c>
      <c r="B14" s="22" t="s">
        <v>29</v>
      </c>
      <c r="C14" s="18">
        <v>100.1</v>
      </c>
      <c r="D14" s="33"/>
      <c r="E14" s="32"/>
      <c r="F14" s="13"/>
    </row>
    <row r="15" spans="1:6" ht="15" customHeight="1">
      <c r="A15" s="18">
        <v>7</v>
      </c>
      <c r="B15" s="22" t="s">
        <v>28</v>
      </c>
      <c r="C15" s="18">
        <v>81.4</v>
      </c>
      <c r="D15" s="33"/>
      <c r="E15" s="32"/>
      <c r="F15" s="13"/>
    </row>
    <row r="16" spans="1:6" ht="15" customHeight="1">
      <c r="A16" s="23"/>
      <c r="B16" s="24" t="s">
        <v>33</v>
      </c>
      <c r="C16" s="34">
        <f>SUM(C17:C24)</f>
        <v>632.5999999999999</v>
      </c>
      <c r="D16" s="14"/>
      <c r="E16" s="33"/>
      <c r="F16" s="13"/>
    </row>
    <row r="17" spans="1:6" ht="15" customHeight="1">
      <c r="A17" s="25">
        <v>1</v>
      </c>
      <c r="B17" s="21" t="s">
        <v>34</v>
      </c>
      <c r="C17" s="18">
        <v>100.2</v>
      </c>
      <c r="D17" s="33"/>
      <c r="E17" s="32"/>
      <c r="F17" s="13"/>
    </row>
    <row r="18" spans="1:6" ht="15" customHeight="1">
      <c r="A18" s="25">
        <v>2</v>
      </c>
      <c r="B18" s="22" t="s">
        <v>135</v>
      </c>
      <c r="C18" s="18">
        <v>81.4</v>
      </c>
      <c r="D18" s="33"/>
      <c r="E18" s="32"/>
      <c r="F18" s="13"/>
    </row>
    <row r="19" spans="1:6" ht="15" customHeight="1">
      <c r="A19" s="25">
        <v>3</v>
      </c>
      <c r="B19" s="21" t="s">
        <v>35</v>
      </c>
      <c r="C19" s="18">
        <v>81.4</v>
      </c>
      <c r="D19" s="33"/>
      <c r="E19" s="32"/>
      <c r="F19" s="13"/>
    </row>
    <row r="20" spans="1:6" ht="15" customHeight="1">
      <c r="A20" s="25">
        <v>4</v>
      </c>
      <c r="B20" s="21" t="s">
        <v>37</v>
      </c>
      <c r="C20" s="18">
        <v>62.7</v>
      </c>
      <c r="D20" s="33"/>
      <c r="E20" s="32"/>
      <c r="F20" s="13"/>
    </row>
    <row r="21" spans="1:6" ht="15" customHeight="1">
      <c r="A21" s="25">
        <v>5</v>
      </c>
      <c r="B21" s="21" t="s">
        <v>184</v>
      </c>
      <c r="C21" s="18">
        <v>100.1</v>
      </c>
      <c r="D21" s="33"/>
      <c r="E21" s="32"/>
      <c r="F21" s="13"/>
    </row>
    <row r="22" spans="1:6" ht="15" customHeight="1">
      <c r="A22" s="18">
        <v>6</v>
      </c>
      <c r="B22" s="21" t="s">
        <v>185</v>
      </c>
      <c r="C22" s="18">
        <v>62.7</v>
      </c>
      <c r="D22" s="33"/>
      <c r="E22" s="32"/>
      <c r="F22" s="13"/>
    </row>
    <row r="23" spans="1:6" ht="15" customHeight="1">
      <c r="A23" s="18">
        <v>7</v>
      </c>
      <c r="B23" s="21" t="s">
        <v>39</v>
      </c>
      <c r="C23" s="18">
        <v>62.7</v>
      </c>
      <c r="D23" s="33"/>
      <c r="E23" s="32"/>
      <c r="F23" s="13"/>
    </row>
    <row r="24" spans="1:6" ht="15" customHeight="1">
      <c r="A24" s="18">
        <v>8</v>
      </c>
      <c r="B24" s="22" t="s">
        <v>40</v>
      </c>
      <c r="C24" s="18">
        <v>81.4</v>
      </c>
      <c r="D24" s="33"/>
      <c r="E24" s="32"/>
      <c r="F24" s="13"/>
    </row>
    <row r="25" spans="1:6" ht="15" customHeight="1">
      <c r="A25" s="23"/>
      <c r="B25" s="24" t="s">
        <v>41</v>
      </c>
      <c r="C25" s="34">
        <f>SUM(C26:C36)</f>
        <v>895.4999999999999</v>
      </c>
      <c r="D25" s="14"/>
      <c r="E25" s="33"/>
      <c r="F25" s="13"/>
    </row>
    <row r="26" spans="1:6" ht="15" customHeight="1">
      <c r="A26" s="25">
        <v>1</v>
      </c>
      <c r="B26" s="21" t="s">
        <v>42</v>
      </c>
      <c r="C26" s="18">
        <v>100.1</v>
      </c>
      <c r="D26" s="33"/>
      <c r="E26" s="32"/>
      <c r="F26" s="13"/>
    </row>
    <row r="27" spans="1:6" ht="15" customHeight="1">
      <c r="A27" s="25">
        <v>2</v>
      </c>
      <c r="B27" s="22" t="s">
        <v>46</v>
      </c>
      <c r="C27" s="18">
        <v>81.4</v>
      </c>
      <c r="D27" s="33"/>
      <c r="E27" s="32"/>
      <c r="F27" s="13"/>
    </row>
    <row r="28" spans="1:6" ht="15" customHeight="1">
      <c r="A28" s="25">
        <v>3</v>
      </c>
      <c r="B28" s="21" t="s">
        <v>51</v>
      </c>
      <c r="C28" s="18">
        <v>62.7</v>
      </c>
      <c r="D28" s="33"/>
      <c r="E28" s="32"/>
      <c r="F28" s="13"/>
    </row>
    <row r="29" spans="1:6" ht="15" customHeight="1">
      <c r="A29" s="25">
        <v>4</v>
      </c>
      <c r="B29" s="21" t="s">
        <v>50</v>
      </c>
      <c r="C29" s="18">
        <v>100.1</v>
      </c>
      <c r="D29" s="33"/>
      <c r="E29" s="32"/>
      <c r="F29" s="13"/>
    </row>
    <row r="30" spans="1:6" ht="15" customHeight="1">
      <c r="A30" s="25">
        <v>5</v>
      </c>
      <c r="B30" s="22" t="s">
        <v>44</v>
      </c>
      <c r="C30" s="18">
        <v>81.4</v>
      </c>
      <c r="D30" s="33"/>
      <c r="E30" s="32"/>
      <c r="F30" s="13"/>
    </row>
    <row r="31" spans="1:6" ht="15" customHeight="1">
      <c r="A31" s="25">
        <v>6</v>
      </c>
      <c r="B31" s="21" t="s">
        <v>49</v>
      </c>
      <c r="C31" s="18">
        <v>62.7</v>
      </c>
      <c r="D31" s="33"/>
      <c r="E31" s="32"/>
      <c r="F31" s="13"/>
    </row>
    <row r="32" spans="1:6" ht="15" customHeight="1">
      <c r="A32" s="25">
        <v>7</v>
      </c>
      <c r="B32" s="21" t="s">
        <v>186</v>
      </c>
      <c r="C32" s="18">
        <v>100.1</v>
      </c>
      <c r="D32" s="33"/>
      <c r="E32" s="32"/>
      <c r="F32" s="13"/>
    </row>
    <row r="33" spans="1:6" ht="15" customHeight="1">
      <c r="A33" s="25">
        <v>8</v>
      </c>
      <c r="B33" s="21" t="s">
        <v>45</v>
      </c>
      <c r="C33" s="18">
        <v>100.1</v>
      </c>
      <c r="D33" s="33"/>
      <c r="E33" s="32"/>
      <c r="F33" s="13"/>
    </row>
    <row r="34" spans="1:6" ht="15" customHeight="1">
      <c r="A34" s="25">
        <v>9</v>
      </c>
      <c r="B34" s="21" t="s">
        <v>48</v>
      </c>
      <c r="C34" s="18">
        <v>81.4</v>
      </c>
      <c r="D34" s="33"/>
      <c r="E34" s="32"/>
      <c r="F34" s="13"/>
    </row>
    <row r="35" spans="1:6" ht="15" customHeight="1">
      <c r="A35" s="25">
        <v>10</v>
      </c>
      <c r="B35" s="21" t="s">
        <v>43</v>
      </c>
      <c r="C35" s="18">
        <v>81.4</v>
      </c>
      <c r="D35" s="33"/>
      <c r="E35" s="32"/>
      <c r="F35" s="13"/>
    </row>
    <row r="36" spans="1:6" ht="15" customHeight="1">
      <c r="A36" s="25">
        <v>11</v>
      </c>
      <c r="B36" s="21" t="s">
        <v>132</v>
      </c>
      <c r="C36" s="18">
        <v>44.1</v>
      </c>
      <c r="D36" s="33"/>
      <c r="E36" s="32"/>
      <c r="F36" s="13"/>
    </row>
    <row r="37" spans="1:6" ht="15" customHeight="1">
      <c r="A37" s="23"/>
      <c r="B37" s="24" t="s">
        <v>52</v>
      </c>
      <c r="C37" s="34">
        <f>SUM(C38:C47)</f>
        <v>739.2</v>
      </c>
      <c r="D37" s="14"/>
      <c r="E37" s="33"/>
      <c r="F37" s="13"/>
    </row>
    <row r="38" spans="1:6" ht="15" customHeight="1">
      <c r="A38" s="25">
        <v>1</v>
      </c>
      <c r="B38" s="21" t="s">
        <v>54</v>
      </c>
      <c r="C38" s="18">
        <v>81.4</v>
      </c>
      <c r="D38" s="33"/>
      <c r="E38" s="32"/>
      <c r="F38" s="13"/>
    </row>
    <row r="39" spans="1:6" ht="15" customHeight="1">
      <c r="A39" s="25">
        <v>2</v>
      </c>
      <c r="B39" s="21" t="s">
        <v>56</v>
      </c>
      <c r="C39" s="18">
        <v>62.7</v>
      </c>
      <c r="D39" s="33"/>
      <c r="E39" s="32"/>
      <c r="F39" s="13"/>
    </row>
    <row r="40" spans="1:6" ht="15" customHeight="1">
      <c r="A40" s="25">
        <v>3</v>
      </c>
      <c r="B40" s="21" t="s">
        <v>60</v>
      </c>
      <c r="C40" s="18">
        <v>81.4</v>
      </c>
      <c r="D40" s="33"/>
      <c r="E40" s="32"/>
      <c r="F40" s="13"/>
    </row>
    <row r="41" spans="1:6" ht="15" customHeight="1">
      <c r="A41" s="25">
        <v>4</v>
      </c>
      <c r="B41" s="21" t="s">
        <v>58</v>
      </c>
      <c r="C41" s="18">
        <v>81.4</v>
      </c>
      <c r="D41" s="33"/>
      <c r="E41" s="32"/>
      <c r="F41" s="13"/>
    </row>
    <row r="42" spans="1:6" ht="15" customHeight="1">
      <c r="A42" s="25">
        <v>5</v>
      </c>
      <c r="B42" s="21" t="s">
        <v>61</v>
      </c>
      <c r="C42" s="18">
        <v>81.4</v>
      </c>
      <c r="D42" s="33"/>
      <c r="E42" s="32"/>
      <c r="F42" s="13"/>
    </row>
    <row r="43" spans="1:6" ht="15" customHeight="1">
      <c r="A43" s="25">
        <v>6</v>
      </c>
      <c r="B43" s="21" t="s">
        <v>57</v>
      </c>
      <c r="C43" s="18">
        <v>62.7</v>
      </c>
      <c r="D43" s="33"/>
      <c r="E43" s="32"/>
      <c r="F43" s="13"/>
    </row>
    <row r="44" spans="1:6" ht="15" customHeight="1">
      <c r="A44" s="25">
        <v>7</v>
      </c>
      <c r="B44" s="21" t="s">
        <v>55</v>
      </c>
      <c r="C44" s="18">
        <v>62.7</v>
      </c>
      <c r="D44" s="33"/>
      <c r="E44" s="32"/>
      <c r="F44" s="13"/>
    </row>
    <row r="45" spans="1:6" ht="15" customHeight="1">
      <c r="A45" s="25">
        <v>8</v>
      </c>
      <c r="B45" s="21" t="s">
        <v>62</v>
      </c>
      <c r="C45" s="18">
        <v>81.4</v>
      </c>
      <c r="D45" s="33"/>
      <c r="E45" s="32"/>
      <c r="F45" s="13"/>
    </row>
    <row r="46" spans="1:6" ht="15" customHeight="1">
      <c r="A46" s="25">
        <v>9</v>
      </c>
      <c r="B46" s="21" t="s">
        <v>53</v>
      </c>
      <c r="C46" s="18">
        <v>81.4</v>
      </c>
      <c r="D46" s="33"/>
      <c r="E46" s="32"/>
      <c r="F46" s="13"/>
    </row>
    <row r="47" spans="1:6" ht="15" customHeight="1">
      <c r="A47" s="25">
        <v>10</v>
      </c>
      <c r="B47" s="21" t="s">
        <v>59</v>
      </c>
      <c r="C47" s="18">
        <v>62.7</v>
      </c>
      <c r="D47" s="33"/>
      <c r="E47" s="32"/>
      <c r="F47" s="13"/>
    </row>
    <row r="48" spans="1:6" ht="15" customHeight="1">
      <c r="A48" s="23"/>
      <c r="B48" s="26" t="s">
        <v>63</v>
      </c>
      <c r="C48" s="34">
        <f>SUM(C49:C57)</f>
        <v>850.6</v>
      </c>
      <c r="D48" s="14"/>
      <c r="E48" s="33"/>
      <c r="F48" s="13"/>
    </row>
    <row r="49" spans="1:6" ht="15" customHeight="1">
      <c r="A49" s="25">
        <v>1</v>
      </c>
      <c r="B49" s="21" t="s">
        <v>68</v>
      </c>
      <c r="C49" s="70">
        <v>100.1</v>
      </c>
      <c r="D49" s="33"/>
      <c r="E49" s="32"/>
      <c r="F49" s="13"/>
    </row>
    <row r="50" spans="1:6" ht="15" customHeight="1">
      <c r="A50" s="25">
        <v>2</v>
      </c>
      <c r="B50" s="21" t="s">
        <v>65</v>
      </c>
      <c r="C50" s="70">
        <v>100.1</v>
      </c>
      <c r="D50" s="33"/>
      <c r="E50" s="32"/>
      <c r="F50" s="13"/>
    </row>
    <row r="51" spans="1:6" ht="15" customHeight="1">
      <c r="A51" s="25">
        <v>3</v>
      </c>
      <c r="B51" s="21" t="s">
        <v>133</v>
      </c>
      <c r="C51" s="70">
        <v>199.4</v>
      </c>
      <c r="D51" s="33"/>
      <c r="E51" s="32"/>
      <c r="F51" s="13"/>
    </row>
    <row r="52" spans="1:6" ht="15" customHeight="1">
      <c r="A52" s="25">
        <v>4</v>
      </c>
      <c r="B52" s="21" t="s">
        <v>70</v>
      </c>
      <c r="C52" s="70">
        <v>62.7</v>
      </c>
      <c r="D52" s="33"/>
      <c r="E52" s="32"/>
      <c r="F52" s="13"/>
    </row>
    <row r="53" spans="1:6" ht="15" customHeight="1">
      <c r="A53" s="25">
        <v>5</v>
      </c>
      <c r="B53" s="22" t="s">
        <v>67</v>
      </c>
      <c r="C53" s="70">
        <v>81.4</v>
      </c>
      <c r="D53" s="33"/>
      <c r="E53" s="32"/>
      <c r="F53" s="13"/>
    </row>
    <row r="54" spans="1:6" ht="15" customHeight="1">
      <c r="A54" s="25">
        <v>6</v>
      </c>
      <c r="B54" s="21" t="s">
        <v>64</v>
      </c>
      <c r="C54" s="70">
        <v>81.4</v>
      </c>
      <c r="D54" s="33"/>
      <c r="E54" s="32"/>
      <c r="F54" s="13"/>
    </row>
    <row r="55" spans="1:6" ht="15" customHeight="1">
      <c r="A55" s="25">
        <v>7</v>
      </c>
      <c r="B55" s="21" t="s">
        <v>66</v>
      </c>
      <c r="C55" s="70">
        <v>81.4</v>
      </c>
      <c r="D55" s="33"/>
      <c r="E55" s="32"/>
      <c r="F55" s="13"/>
    </row>
    <row r="56" spans="1:6" ht="15" customHeight="1">
      <c r="A56" s="25">
        <v>8</v>
      </c>
      <c r="B56" s="21" t="s">
        <v>187</v>
      </c>
      <c r="C56" s="70">
        <v>62.7</v>
      </c>
      <c r="D56" s="33"/>
      <c r="E56" s="32"/>
      <c r="F56" s="13"/>
    </row>
    <row r="57" spans="1:6" ht="15" customHeight="1">
      <c r="A57" s="25">
        <v>9</v>
      </c>
      <c r="B57" s="21" t="s">
        <v>71</v>
      </c>
      <c r="C57" s="70">
        <v>81.4</v>
      </c>
      <c r="D57" s="33"/>
      <c r="E57" s="32"/>
      <c r="F57" s="13"/>
    </row>
    <row r="58" spans="1:6" ht="15" customHeight="1">
      <c r="A58" s="25"/>
      <c r="B58" s="24" t="s">
        <v>72</v>
      </c>
      <c r="C58" s="34">
        <f>C59+C60</f>
        <v>183</v>
      </c>
      <c r="D58" s="14"/>
      <c r="E58" s="33"/>
      <c r="F58" s="13"/>
    </row>
    <row r="59" spans="1:6" ht="15" customHeight="1">
      <c r="A59" s="25">
        <v>1</v>
      </c>
      <c r="B59" s="21" t="s">
        <v>137</v>
      </c>
      <c r="C59" s="70">
        <v>127.7</v>
      </c>
      <c r="D59" s="33"/>
      <c r="E59" s="32"/>
      <c r="F59" s="13"/>
    </row>
    <row r="60" spans="1:6" ht="15" customHeight="1">
      <c r="A60" s="25">
        <v>2</v>
      </c>
      <c r="B60" s="21" t="s">
        <v>188</v>
      </c>
      <c r="C60" s="70">
        <v>55.3</v>
      </c>
      <c r="D60" s="33"/>
      <c r="E60" s="32"/>
      <c r="F60" s="13"/>
    </row>
    <row r="61" spans="1:6" ht="15" customHeight="1">
      <c r="A61" s="23"/>
      <c r="B61" s="24" t="s">
        <v>73</v>
      </c>
      <c r="C61" s="34">
        <f>SUM(C62:C67)</f>
        <v>569.0000000000001</v>
      </c>
      <c r="D61" s="14"/>
      <c r="E61" s="33"/>
      <c r="F61" s="13"/>
    </row>
    <row r="62" spans="1:6" ht="15" customHeight="1">
      <c r="A62" s="25">
        <v>1</v>
      </c>
      <c r="B62" s="21" t="s">
        <v>74</v>
      </c>
      <c r="C62" s="70">
        <v>199.4</v>
      </c>
      <c r="D62" s="33"/>
      <c r="E62" s="32"/>
      <c r="F62" s="13"/>
    </row>
    <row r="63" spans="1:6" ht="15" customHeight="1">
      <c r="A63" s="25">
        <v>2</v>
      </c>
      <c r="B63" s="21" t="s">
        <v>138</v>
      </c>
      <c r="C63" s="70">
        <v>81.4</v>
      </c>
      <c r="D63" s="33"/>
      <c r="E63" s="32"/>
      <c r="F63" s="13"/>
    </row>
    <row r="64" spans="1:6" ht="15" customHeight="1">
      <c r="A64" s="25">
        <v>3</v>
      </c>
      <c r="B64" s="21" t="s">
        <v>76</v>
      </c>
      <c r="C64" s="70">
        <v>81.4</v>
      </c>
      <c r="D64" s="33"/>
      <c r="E64" s="32"/>
      <c r="F64" s="13"/>
    </row>
    <row r="65" spans="1:6" ht="15" customHeight="1">
      <c r="A65" s="25">
        <v>4</v>
      </c>
      <c r="B65" s="21" t="s">
        <v>139</v>
      </c>
      <c r="C65" s="70">
        <v>62.7</v>
      </c>
      <c r="D65" s="33"/>
      <c r="E65" s="32"/>
      <c r="F65" s="13"/>
    </row>
    <row r="66" spans="1:6" ht="15" customHeight="1">
      <c r="A66" s="25">
        <v>5</v>
      </c>
      <c r="B66" s="21" t="s">
        <v>189</v>
      </c>
      <c r="C66" s="70">
        <v>81.4</v>
      </c>
      <c r="D66" s="33"/>
      <c r="E66" s="32"/>
      <c r="F66" s="13"/>
    </row>
    <row r="67" spans="1:6" ht="15" customHeight="1">
      <c r="A67" s="25">
        <v>6</v>
      </c>
      <c r="B67" s="21" t="s">
        <v>78</v>
      </c>
      <c r="C67" s="70">
        <v>62.7</v>
      </c>
      <c r="D67" s="33"/>
      <c r="E67" s="32"/>
      <c r="F67" s="13"/>
    </row>
    <row r="68" spans="1:6" ht="15" customHeight="1">
      <c r="A68" s="23"/>
      <c r="B68" s="24" t="s">
        <v>79</v>
      </c>
      <c r="C68" s="34">
        <f>SUM(C69:C75)</f>
        <v>513.7</v>
      </c>
      <c r="D68" s="14"/>
      <c r="E68" s="33"/>
      <c r="F68" s="13"/>
    </row>
    <row r="69" spans="1:6" ht="15" customHeight="1">
      <c r="A69" s="25">
        <v>1</v>
      </c>
      <c r="B69" s="21" t="s">
        <v>81</v>
      </c>
      <c r="C69" s="70">
        <v>81.4</v>
      </c>
      <c r="D69" s="33"/>
      <c r="E69" s="32"/>
      <c r="F69" s="13"/>
    </row>
    <row r="70" spans="1:6" ht="15" customHeight="1">
      <c r="A70" s="25">
        <v>2</v>
      </c>
      <c r="B70" s="21" t="s">
        <v>140</v>
      </c>
      <c r="C70" s="70">
        <v>62.7</v>
      </c>
      <c r="D70" s="33"/>
      <c r="E70" s="32"/>
      <c r="F70" s="13"/>
    </row>
    <row r="71" spans="1:6" ht="15" customHeight="1">
      <c r="A71" s="25">
        <v>3</v>
      </c>
      <c r="B71" s="21" t="s">
        <v>85</v>
      </c>
      <c r="C71" s="70">
        <v>81.4</v>
      </c>
      <c r="D71" s="33"/>
      <c r="E71" s="32"/>
      <c r="F71" s="13"/>
    </row>
    <row r="72" spans="1:6" ht="15" customHeight="1">
      <c r="A72" s="25">
        <v>4</v>
      </c>
      <c r="B72" s="21" t="s">
        <v>84</v>
      </c>
      <c r="C72" s="70">
        <v>62.7</v>
      </c>
      <c r="D72" s="33"/>
      <c r="E72" s="32"/>
      <c r="F72" s="13"/>
    </row>
    <row r="73" spans="1:6" ht="15" customHeight="1">
      <c r="A73" s="25">
        <v>5</v>
      </c>
      <c r="B73" s="21" t="s">
        <v>82</v>
      </c>
      <c r="C73" s="70">
        <v>62.7</v>
      </c>
      <c r="D73" s="33"/>
      <c r="E73" s="32"/>
      <c r="F73" s="13"/>
    </row>
    <row r="74" spans="1:6" ht="15" customHeight="1">
      <c r="A74" s="25">
        <v>6</v>
      </c>
      <c r="B74" s="21" t="s">
        <v>83</v>
      </c>
      <c r="C74" s="70">
        <v>81.4</v>
      </c>
      <c r="D74" s="33"/>
      <c r="E74" s="32"/>
      <c r="F74" s="13"/>
    </row>
    <row r="75" spans="1:6" ht="15" customHeight="1">
      <c r="A75" s="25">
        <v>7</v>
      </c>
      <c r="B75" s="21" t="s">
        <v>190</v>
      </c>
      <c r="C75" s="70">
        <v>81.4</v>
      </c>
      <c r="D75" s="33"/>
      <c r="E75" s="32"/>
      <c r="F75" s="13"/>
    </row>
    <row r="76" spans="1:6" ht="15" customHeight="1">
      <c r="A76" s="23"/>
      <c r="B76" s="24" t="s">
        <v>86</v>
      </c>
      <c r="C76" s="34">
        <f>SUM(C77:C83)</f>
        <v>669.1</v>
      </c>
      <c r="D76" s="14"/>
      <c r="E76" s="33"/>
      <c r="F76" s="13"/>
    </row>
    <row r="77" spans="1:6" ht="15" customHeight="1">
      <c r="A77" s="25">
        <v>1</v>
      </c>
      <c r="B77" s="21" t="s">
        <v>87</v>
      </c>
      <c r="C77" s="70">
        <v>199.4</v>
      </c>
      <c r="D77" s="33"/>
      <c r="E77" s="32"/>
      <c r="F77" s="13"/>
    </row>
    <row r="78" spans="1:6" ht="15" customHeight="1">
      <c r="A78" s="25">
        <v>2</v>
      </c>
      <c r="B78" s="22" t="s">
        <v>89</v>
      </c>
      <c r="C78" s="70">
        <v>62.7</v>
      </c>
      <c r="D78" s="33"/>
      <c r="E78" s="32"/>
      <c r="F78" s="13"/>
    </row>
    <row r="79" spans="1:6" ht="15" customHeight="1">
      <c r="A79" s="25">
        <v>3</v>
      </c>
      <c r="B79" s="21" t="s">
        <v>91</v>
      </c>
      <c r="C79" s="70">
        <v>62.7</v>
      </c>
      <c r="D79" s="33"/>
      <c r="E79" s="32"/>
      <c r="F79" s="13"/>
    </row>
    <row r="80" spans="1:6" ht="15" customHeight="1">
      <c r="A80" s="25">
        <v>4</v>
      </c>
      <c r="B80" s="21" t="s">
        <v>92</v>
      </c>
      <c r="C80" s="70">
        <v>81.4</v>
      </c>
      <c r="D80" s="33"/>
      <c r="E80" s="32"/>
      <c r="F80" s="13"/>
    </row>
    <row r="81" spans="1:6" ht="15" customHeight="1">
      <c r="A81" s="25">
        <v>5</v>
      </c>
      <c r="B81" s="21" t="s">
        <v>90</v>
      </c>
      <c r="C81" s="70">
        <v>81.4</v>
      </c>
      <c r="D81" s="33"/>
      <c r="E81" s="32"/>
      <c r="F81" s="13"/>
    </row>
    <row r="82" spans="1:6" ht="15" customHeight="1">
      <c r="A82" s="25">
        <v>6</v>
      </c>
      <c r="B82" s="21" t="s">
        <v>141</v>
      </c>
      <c r="C82" s="70">
        <v>100.1</v>
      </c>
      <c r="D82" s="33"/>
      <c r="E82" s="32"/>
      <c r="F82" s="13"/>
    </row>
    <row r="83" spans="1:6" ht="15" customHeight="1">
      <c r="A83" s="25">
        <v>7</v>
      </c>
      <c r="B83" s="21" t="s">
        <v>88</v>
      </c>
      <c r="C83" s="70">
        <v>81.4</v>
      </c>
      <c r="D83" s="33"/>
      <c r="E83" s="32"/>
      <c r="F83" s="13"/>
    </row>
    <row r="84" spans="1:6" ht="15" customHeight="1">
      <c r="A84" s="23"/>
      <c r="B84" s="24" t="s">
        <v>93</v>
      </c>
      <c r="C84" s="34">
        <f>SUM(C85:C91)</f>
        <v>749.6</v>
      </c>
      <c r="D84" s="14"/>
      <c r="E84" s="33"/>
      <c r="F84" s="13"/>
    </row>
    <row r="85" spans="1:6" ht="15" customHeight="1">
      <c r="A85" s="25">
        <v>1</v>
      </c>
      <c r="B85" s="21" t="s">
        <v>94</v>
      </c>
      <c r="C85" s="70">
        <v>199.3</v>
      </c>
      <c r="D85" s="33"/>
      <c r="E85" s="32"/>
      <c r="F85" s="13"/>
    </row>
    <row r="86" spans="1:6" ht="15" customHeight="1">
      <c r="A86" s="25">
        <v>2</v>
      </c>
      <c r="B86" s="21" t="s">
        <v>99</v>
      </c>
      <c r="C86" s="70">
        <v>62.7</v>
      </c>
      <c r="D86" s="33"/>
      <c r="E86" s="32"/>
      <c r="F86" s="13"/>
    </row>
    <row r="87" spans="1:6" ht="15" customHeight="1">
      <c r="A87" s="25">
        <v>3</v>
      </c>
      <c r="B87" s="21" t="s">
        <v>95</v>
      </c>
      <c r="C87" s="70">
        <v>199.4</v>
      </c>
      <c r="D87" s="33"/>
      <c r="E87" s="32"/>
      <c r="F87" s="13"/>
    </row>
    <row r="88" spans="1:6" ht="15" customHeight="1">
      <c r="A88" s="25">
        <v>4</v>
      </c>
      <c r="B88" s="21" t="s">
        <v>98</v>
      </c>
      <c r="C88" s="70">
        <v>81.4</v>
      </c>
      <c r="D88" s="33"/>
      <c r="E88" s="32"/>
      <c r="F88" s="13"/>
    </row>
    <row r="89" spans="1:6" ht="15" customHeight="1">
      <c r="A89" s="25">
        <v>5</v>
      </c>
      <c r="B89" s="21" t="s">
        <v>100</v>
      </c>
      <c r="C89" s="70">
        <v>62.7</v>
      </c>
      <c r="D89" s="33"/>
      <c r="E89" s="32"/>
      <c r="F89" s="13"/>
    </row>
    <row r="90" spans="1:6" ht="15" customHeight="1">
      <c r="A90" s="25">
        <v>6</v>
      </c>
      <c r="B90" s="21" t="s">
        <v>96</v>
      </c>
      <c r="C90" s="70">
        <v>81.4</v>
      </c>
      <c r="D90" s="33"/>
      <c r="E90" s="32"/>
      <c r="F90" s="13"/>
    </row>
    <row r="91" spans="1:6" ht="15" customHeight="1">
      <c r="A91" s="25">
        <v>7</v>
      </c>
      <c r="B91" s="21" t="s">
        <v>97</v>
      </c>
      <c r="C91" s="70">
        <v>62.7</v>
      </c>
      <c r="D91" s="33"/>
      <c r="E91" s="32"/>
      <c r="F91" s="13"/>
    </row>
    <row r="92" spans="1:6" ht="15" customHeight="1">
      <c r="A92" s="23"/>
      <c r="B92" s="24" t="s">
        <v>101</v>
      </c>
      <c r="C92" s="34">
        <f>SUM(C93:C98)</f>
        <v>469.7</v>
      </c>
      <c r="D92" s="14"/>
      <c r="E92" s="33"/>
      <c r="F92" s="13"/>
    </row>
    <row r="93" spans="1:6" ht="15" customHeight="1">
      <c r="A93" s="25">
        <v>1</v>
      </c>
      <c r="B93" s="21" t="s">
        <v>103</v>
      </c>
      <c r="C93" s="70">
        <v>100.1</v>
      </c>
      <c r="D93" s="33"/>
      <c r="E93" s="32"/>
      <c r="F93" s="13"/>
    </row>
    <row r="94" spans="1:6" ht="15" customHeight="1">
      <c r="A94" s="25">
        <v>2</v>
      </c>
      <c r="B94" s="21" t="s">
        <v>143</v>
      </c>
      <c r="C94" s="70">
        <v>81.4</v>
      </c>
      <c r="D94" s="33"/>
      <c r="E94" s="32"/>
      <c r="F94" s="13"/>
    </row>
    <row r="95" spans="1:6" ht="15" customHeight="1">
      <c r="A95" s="25">
        <v>3</v>
      </c>
      <c r="B95" s="21" t="s">
        <v>105</v>
      </c>
      <c r="C95" s="70">
        <v>81.4</v>
      </c>
      <c r="D95" s="33"/>
      <c r="E95" s="32"/>
      <c r="F95" s="13"/>
    </row>
    <row r="96" spans="1:6" ht="15" customHeight="1">
      <c r="A96" s="25">
        <v>4</v>
      </c>
      <c r="B96" s="21" t="s">
        <v>104</v>
      </c>
      <c r="C96" s="70">
        <v>62.7</v>
      </c>
      <c r="D96" s="33"/>
      <c r="E96" s="32"/>
      <c r="F96" s="13"/>
    </row>
    <row r="97" spans="1:6" ht="15" customHeight="1">
      <c r="A97" s="25">
        <v>5</v>
      </c>
      <c r="B97" s="21" t="s">
        <v>142</v>
      </c>
      <c r="C97" s="70">
        <v>81.4</v>
      </c>
      <c r="D97" s="33"/>
      <c r="E97" s="32"/>
      <c r="F97" s="13"/>
    </row>
    <row r="98" spans="1:6" ht="15" customHeight="1">
      <c r="A98" s="25">
        <v>6</v>
      </c>
      <c r="B98" s="21" t="s">
        <v>102</v>
      </c>
      <c r="C98" s="70">
        <v>62.7</v>
      </c>
      <c r="D98" s="33"/>
      <c r="E98" s="32"/>
      <c r="F98" s="13"/>
    </row>
    <row r="99" spans="1:6" ht="15" customHeight="1">
      <c r="A99" s="23"/>
      <c r="B99" s="24" t="s">
        <v>106</v>
      </c>
      <c r="C99" s="34">
        <f>C100</f>
        <v>120.5</v>
      </c>
      <c r="D99" s="14"/>
      <c r="E99" s="14"/>
      <c r="F99" s="13"/>
    </row>
    <row r="100" spans="1:6" ht="15" customHeight="1">
      <c r="A100" s="25">
        <v>1</v>
      </c>
      <c r="B100" s="21" t="s">
        <v>144</v>
      </c>
      <c r="C100" s="70">
        <v>120.5</v>
      </c>
      <c r="D100" s="33"/>
      <c r="E100" s="36"/>
      <c r="F100" s="13"/>
    </row>
    <row r="101" spans="1:6" ht="15" customHeight="1">
      <c r="A101" s="23"/>
      <c r="B101" s="24" t="s">
        <v>107</v>
      </c>
      <c r="C101" s="34">
        <f>SUM(C102:C106)</f>
        <v>374.09999999999997</v>
      </c>
      <c r="D101" s="14"/>
      <c r="E101" s="33"/>
      <c r="F101" s="13"/>
    </row>
    <row r="102" spans="1:6" ht="15" customHeight="1">
      <c r="A102" s="25">
        <v>1</v>
      </c>
      <c r="B102" s="21" t="s">
        <v>145</v>
      </c>
      <c r="C102" s="70">
        <v>97.5</v>
      </c>
      <c r="D102" s="33"/>
      <c r="E102" s="32"/>
      <c r="F102" s="13"/>
    </row>
    <row r="103" spans="1:6" ht="15" customHeight="1">
      <c r="A103" s="25">
        <v>2</v>
      </c>
      <c r="B103" s="21" t="s">
        <v>108</v>
      </c>
      <c r="C103" s="70">
        <v>97.5</v>
      </c>
      <c r="D103" s="33"/>
      <c r="E103" s="32"/>
      <c r="F103" s="13"/>
    </row>
    <row r="104" spans="1:6" ht="15" customHeight="1">
      <c r="A104" s="25">
        <v>3</v>
      </c>
      <c r="B104" s="21" t="s">
        <v>109</v>
      </c>
      <c r="C104" s="70">
        <v>52.2</v>
      </c>
      <c r="D104" s="33"/>
      <c r="E104" s="32"/>
      <c r="F104" s="13"/>
    </row>
    <row r="105" spans="1:6" ht="15" customHeight="1">
      <c r="A105" s="25">
        <v>4</v>
      </c>
      <c r="B105" s="21" t="s">
        <v>146</v>
      </c>
      <c r="C105" s="70">
        <v>52.2</v>
      </c>
      <c r="D105" s="33"/>
      <c r="E105" s="32"/>
      <c r="F105" s="13"/>
    </row>
    <row r="106" spans="1:6" ht="15" customHeight="1">
      <c r="A106" s="25">
        <v>5</v>
      </c>
      <c r="B106" s="21" t="s">
        <v>110</v>
      </c>
      <c r="C106" s="70">
        <v>74.7</v>
      </c>
      <c r="D106" s="33"/>
      <c r="E106" s="32"/>
      <c r="F106" s="13"/>
    </row>
    <row r="107" spans="1:6" ht="15" customHeight="1">
      <c r="A107" s="23"/>
      <c r="B107" s="24" t="s">
        <v>111</v>
      </c>
      <c r="C107" s="34">
        <f>SUM(C108:C116)</f>
        <v>676.6</v>
      </c>
      <c r="D107" s="14"/>
      <c r="E107" s="33"/>
      <c r="F107" s="13"/>
    </row>
    <row r="108" spans="1:6" ht="15" customHeight="1">
      <c r="A108" s="25">
        <v>1</v>
      </c>
      <c r="B108" s="21" t="s">
        <v>115</v>
      </c>
      <c r="C108" s="70">
        <v>81.4</v>
      </c>
      <c r="D108" s="33"/>
      <c r="E108" s="32"/>
      <c r="F108" s="13"/>
    </row>
    <row r="109" spans="1:6" ht="15" customHeight="1">
      <c r="A109" s="25">
        <v>2</v>
      </c>
      <c r="B109" s="21" t="s">
        <v>114</v>
      </c>
      <c r="C109" s="70">
        <v>62.7</v>
      </c>
      <c r="D109" s="33"/>
      <c r="E109" s="32"/>
      <c r="F109" s="13"/>
    </row>
    <row r="110" spans="1:6" ht="15" customHeight="1">
      <c r="A110" s="25">
        <v>3</v>
      </c>
      <c r="B110" s="21" t="s">
        <v>112</v>
      </c>
      <c r="C110" s="70">
        <v>62.7</v>
      </c>
      <c r="D110" s="33"/>
      <c r="E110" s="32"/>
      <c r="F110" s="13"/>
    </row>
    <row r="111" spans="1:6" ht="15" customHeight="1">
      <c r="A111" s="25">
        <v>4</v>
      </c>
      <c r="B111" s="21" t="s">
        <v>116</v>
      </c>
      <c r="C111" s="70">
        <v>62.7</v>
      </c>
      <c r="D111" s="33"/>
      <c r="E111" s="32"/>
      <c r="F111" s="13"/>
    </row>
    <row r="112" spans="1:6" ht="15" customHeight="1">
      <c r="A112" s="25">
        <v>5</v>
      </c>
      <c r="B112" s="21" t="s">
        <v>134</v>
      </c>
      <c r="C112" s="70">
        <v>62.7</v>
      </c>
      <c r="D112" s="33"/>
      <c r="E112" s="32"/>
      <c r="F112" s="13"/>
    </row>
    <row r="113" spans="1:6" ht="15" customHeight="1">
      <c r="A113" s="25">
        <v>6</v>
      </c>
      <c r="B113" s="21" t="s">
        <v>77</v>
      </c>
      <c r="C113" s="70">
        <v>81.4</v>
      </c>
      <c r="D113" s="33"/>
      <c r="E113" s="32"/>
      <c r="F113" s="13"/>
    </row>
    <row r="114" spans="1:6" ht="15" customHeight="1">
      <c r="A114" s="25">
        <v>7</v>
      </c>
      <c r="B114" s="21" t="s">
        <v>42</v>
      </c>
      <c r="C114" s="70">
        <v>100.2</v>
      </c>
      <c r="D114" s="33"/>
      <c r="E114" s="32"/>
      <c r="F114" s="13"/>
    </row>
    <row r="115" spans="1:6" ht="15" customHeight="1">
      <c r="A115" s="25">
        <v>8</v>
      </c>
      <c r="B115" s="21" t="s">
        <v>191</v>
      </c>
      <c r="C115" s="70">
        <v>81.4</v>
      </c>
      <c r="D115" s="33"/>
      <c r="E115" s="32"/>
      <c r="F115" s="13"/>
    </row>
    <row r="116" spans="1:6" ht="15" customHeight="1">
      <c r="A116" s="25">
        <v>9</v>
      </c>
      <c r="B116" s="21" t="s">
        <v>47</v>
      </c>
      <c r="C116" s="70">
        <v>81.4</v>
      </c>
      <c r="D116" s="33"/>
      <c r="E116" s="32"/>
      <c r="F116" s="13"/>
    </row>
    <row r="117" spans="1:6" ht="15" customHeight="1">
      <c r="A117" s="23"/>
      <c r="B117" s="24" t="s">
        <v>117</v>
      </c>
      <c r="C117" s="34">
        <f>SUM(C118:C121)</f>
        <v>424.8</v>
      </c>
      <c r="D117" s="14"/>
      <c r="E117" s="33"/>
      <c r="F117" s="13"/>
    </row>
    <row r="118" spans="1:6" ht="15" customHeight="1">
      <c r="A118" s="25">
        <v>1</v>
      </c>
      <c r="B118" s="21" t="s">
        <v>118</v>
      </c>
      <c r="C118" s="70">
        <v>199.3</v>
      </c>
      <c r="D118" s="33"/>
      <c r="E118" s="32"/>
      <c r="F118" s="13"/>
    </row>
    <row r="119" spans="1:6" ht="15" customHeight="1">
      <c r="A119" s="25">
        <v>2</v>
      </c>
      <c r="B119" s="21" t="s">
        <v>119</v>
      </c>
      <c r="C119" s="70">
        <v>81.4</v>
      </c>
      <c r="D119" s="33"/>
      <c r="E119" s="32"/>
      <c r="F119" s="13"/>
    </row>
    <row r="120" spans="1:6" ht="15" customHeight="1">
      <c r="A120" s="25">
        <v>3</v>
      </c>
      <c r="B120" s="21" t="s">
        <v>30</v>
      </c>
      <c r="C120" s="70">
        <v>81.4</v>
      </c>
      <c r="D120" s="33"/>
      <c r="E120" s="32"/>
      <c r="F120" s="13"/>
    </row>
    <row r="121" spans="1:6" ht="15" customHeight="1">
      <c r="A121" s="25">
        <v>4</v>
      </c>
      <c r="B121" s="21" t="s">
        <v>120</v>
      </c>
      <c r="C121" s="70">
        <v>62.7</v>
      </c>
      <c r="D121" s="33"/>
      <c r="E121" s="32"/>
      <c r="F121" s="13"/>
    </row>
    <row r="122" spans="1:6" ht="15" customHeight="1">
      <c r="A122" s="23"/>
      <c r="B122" s="24" t="s">
        <v>121</v>
      </c>
      <c r="C122" s="34">
        <f>SUM(C123:C127)</f>
        <v>487.5</v>
      </c>
      <c r="D122" s="14"/>
      <c r="E122" s="33"/>
      <c r="F122" s="13"/>
    </row>
    <row r="123" spans="1:6" ht="15" customHeight="1">
      <c r="A123" s="25">
        <v>1</v>
      </c>
      <c r="B123" s="21" t="s">
        <v>122</v>
      </c>
      <c r="C123" s="70">
        <v>199.3</v>
      </c>
      <c r="D123" s="33"/>
      <c r="E123" s="32"/>
      <c r="F123" s="13"/>
    </row>
    <row r="124" spans="1:6" ht="15" customHeight="1">
      <c r="A124" s="25">
        <v>2</v>
      </c>
      <c r="B124" s="21" t="s">
        <v>125</v>
      </c>
      <c r="C124" s="70">
        <v>81.4</v>
      </c>
      <c r="D124" s="33"/>
      <c r="E124" s="32"/>
      <c r="F124" s="13"/>
    </row>
    <row r="125" spans="1:6" ht="15" customHeight="1">
      <c r="A125" s="25">
        <v>3</v>
      </c>
      <c r="B125" s="21" t="s">
        <v>147</v>
      </c>
      <c r="C125" s="70">
        <v>81.4</v>
      </c>
      <c r="D125" s="33"/>
      <c r="E125" s="32"/>
      <c r="F125" s="13"/>
    </row>
    <row r="126" spans="1:6" ht="15" customHeight="1">
      <c r="A126" s="25">
        <v>4</v>
      </c>
      <c r="B126" s="21" t="s">
        <v>124</v>
      </c>
      <c r="C126" s="70">
        <v>44</v>
      </c>
      <c r="D126" s="33"/>
      <c r="E126" s="32"/>
      <c r="F126" s="13"/>
    </row>
    <row r="127" spans="1:6" ht="15" customHeight="1">
      <c r="A127" s="25">
        <v>5</v>
      </c>
      <c r="B127" s="21" t="s">
        <v>123</v>
      </c>
      <c r="C127" s="70">
        <v>81.4</v>
      </c>
      <c r="D127" s="33"/>
      <c r="E127" s="32"/>
      <c r="F127" s="13"/>
    </row>
    <row r="128" spans="1:6" ht="15" customHeight="1">
      <c r="A128" s="23"/>
      <c r="B128" s="24" t="s">
        <v>126</v>
      </c>
      <c r="C128" s="34">
        <f>SUM(C129:C133)</f>
        <v>444.4</v>
      </c>
      <c r="D128" s="14"/>
      <c r="E128" s="33"/>
      <c r="F128" s="13"/>
    </row>
    <row r="129" spans="1:6" ht="15" customHeight="1">
      <c r="A129" s="25">
        <v>1</v>
      </c>
      <c r="B129" s="21" t="s">
        <v>129</v>
      </c>
      <c r="C129" s="70">
        <v>100.1</v>
      </c>
      <c r="D129" s="33"/>
      <c r="E129" s="32"/>
      <c r="F129" s="13"/>
    </row>
    <row r="130" spans="1:6" ht="15" customHeight="1">
      <c r="A130" s="25">
        <v>2</v>
      </c>
      <c r="B130" s="21" t="s">
        <v>130</v>
      </c>
      <c r="C130" s="70">
        <v>62.7</v>
      </c>
      <c r="D130" s="33"/>
      <c r="E130" s="32"/>
      <c r="F130" s="13"/>
    </row>
    <row r="131" spans="1:6" ht="15" customHeight="1">
      <c r="A131" s="25">
        <v>3</v>
      </c>
      <c r="B131" s="21" t="s">
        <v>128</v>
      </c>
      <c r="C131" s="70">
        <v>100.1</v>
      </c>
      <c r="D131" s="33"/>
      <c r="E131" s="32"/>
      <c r="F131" s="13"/>
    </row>
    <row r="132" spans="1:6" ht="15" customHeight="1">
      <c r="A132" s="25">
        <v>4</v>
      </c>
      <c r="B132" s="21" t="s">
        <v>127</v>
      </c>
      <c r="C132" s="70">
        <v>100.1</v>
      </c>
      <c r="D132" s="33"/>
      <c r="E132" s="32"/>
      <c r="F132" s="13"/>
    </row>
    <row r="133" spans="1:6" ht="15" customHeight="1">
      <c r="A133" s="25">
        <v>5</v>
      </c>
      <c r="B133" s="21" t="s">
        <v>148</v>
      </c>
      <c r="C133" s="70">
        <v>81.4</v>
      </c>
      <c r="D133" s="33"/>
      <c r="E133" s="32"/>
      <c r="F133" s="13"/>
    </row>
    <row r="134" spans="1:6" ht="15" customHeight="1">
      <c r="A134" s="23"/>
      <c r="B134" s="26" t="s">
        <v>131</v>
      </c>
      <c r="C134" s="34">
        <v>598</v>
      </c>
      <c r="D134" s="14"/>
      <c r="E134" s="35"/>
      <c r="F134" s="13"/>
    </row>
    <row r="135" spans="1:6" ht="17.25" customHeight="1">
      <c r="A135" s="155" t="s">
        <v>239</v>
      </c>
      <c r="B135" s="155"/>
      <c r="C135" s="34">
        <f>+C8+C16+C134+C61+C58+C76+C25+C117+C107+C128+C92+C122+C84+C37+C101+C68+C100+C48</f>
        <v>10160.500000000002</v>
      </c>
      <c r="D135" s="14"/>
      <c r="E135" s="28"/>
      <c r="F135" s="13"/>
    </row>
    <row r="136" spans="1:6" ht="14.25">
      <c r="A136" s="16"/>
      <c r="B136" s="16"/>
      <c r="C136" s="29"/>
      <c r="D136" s="30"/>
      <c r="F136" s="13"/>
    </row>
    <row r="137" spans="1:6" ht="14.25">
      <c r="A137" s="16"/>
      <c r="B137" s="16"/>
      <c r="C137" s="29"/>
      <c r="D137" s="30"/>
      <c r="F137" s="13"/>
    </row>
    <row r="138" spans="1:6" ht="14.25">
      <c r="A138" s="16"/>
      <c r="B138" s="16"/>
      <c r="C138" s="31"/>
      <c r="D138" s="27"/>
      <c r="F138" s="13"/>
    </row>
    <row r="139" spans="1:6" ht="12.75">
      <c r="A139" s="16"/>
      <c r="B139" s="16"/>
      <c r="C139" s="31"/>
      <c r="D139" s="14"/>
      <c r="E139" s="13"/>
      <c r="F139" s="13"/>
    </row>
    <row r="140" ht="12.75">
      <c r="C140" s="91"/>
    </row>
    <row r="142" ht="12.75">
      <c r="C142" s="91"/>
    </row>
  </sheetData>
  <sheetProtection/>
  <mergeCells count="3">
    <mergeCell ref="A135:B135"/>
    <mergeCell ref="A4:C4"/>
    <mergeCell ref="A5:C5"/>
  </mergeCells>
  <printOptions/>
  <pageMargins left="0.53" right="0.27" top="0.52" bottom="0.5" header="0.2" footer="0.19"/>
  <pageSetup horizontalDpi="600" verticalDpi="600" orientation="portrait" paperSize="9" scale="99" r:id="rId1"/>
  <headerFooter alignWithMargins="0">
    <oddHeader>&amp;R&amp;P</oddHeader>
  </headerFooter>
  <rowBreaks count="1" manualBreakCount="1">
    <brk id="47" max="2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7.7109375" style="0" customWidth="1"/>
    <col min="2" max="2" width="40.57421875" style="0" customWidth="1"/>
    <col min="3" max="3" width="21.28125" style="0" customWidth="1"/>
  </cols>
  <sheetData>
    <row r="1" spans="1:3" ht="15.75">
      <c r="A1" s="12"/>
      <c r="B1" s="12"/>
      <c r="C1" s="121" t="s">
        <v>223</v>
      </c>
    </row>
    <row r="2" spans="1:3" ht="15.75">
      <c r="A2" s="12"/>
      <c r="B2" s="12"/>
      <c r="C2" s="38" t="s">
        <v>203</v>
      </c>
    </row>
    <row r="3" spans="1:3" ht="15.75">
      <c r="A3" s="2"/>
      <c r="B3" s="2"/>
      <c r="C3" s="2"/>
    </row>
    <row r="4" spans="1:3" ht="15.75">
      <c r="A4" s="142" t="s">
        <v>0</v>
      </c>
      <c r="B4" s="142"/>
      <c r="C4" s="142"/>
    </row>
    <row r="5" spans="1:3" ht="50.25" customHeight="1">
      <c r="A5" s="154" t="s">
        <v>237</v>
      </c>
      <c r="B5" s="154"/>
      <c r="C5" s="154"/>
    </row>
    <row r="6" spans="1:3" ht="15.75">
      <c r="A6" s="4"/>
      <c r="B6" s="4"/>
      <c r="C6" s="4"/>
    </row>
    <row r="7" spans="1:3" ht="15.75">
      <c r="A7" s="4"/>
      <c r="B7" s="4"/>
      <c r="C7" s="3" t="s">
        <v>1</v>
      </c>
    </row>
    <row r="8" spans="1:3" ht="15.75">
      <c r="A8" s="5" t="s">
        <v>2</v>
      </c>
      <c r="B8" s="43" t="s">
        <v>3</v>
      </c>
      <c r="C8" s="43" t="s">
        <v>4</v>
      </c>
    </row>
    <row r="9" spans="1:5" ht="15.75">
      <c r="A9" s="6">
        <v>1</v>
      </c>
      <c r="B9" s="54" t="s">
        <v>5</v>
      </c>
      <c r="C9" s="58">
        <v>278.6</v>
      </c>
      <c r="E9" s="65"/>
    </row>
    <row r="10" spans="1:5" ht="15.75">
      <c r="A10" s="8">
        <v>2</v>
      </c>
      <c r="B10" s="54" t="s">
        <v>6</v>
      </c>
      <c r="C10" s="58">
        <v>371.5</v>
      </c>
      <c r="E10" s="65"/>
    </row>
    <row r="11" spans="1:5" ht="15.75">
      <c r="A11" s="8">
        <v>3</v>
      </c>
      <c r="B11" s="54" t="s">
        <v>164</v>
      </c>
      <c r="C11" s="58">
        <v>528.7</v>
      </c>
      <c r="E11" s="65"/>
    </row>
    <row r="12" spans="1:5" ht="15.75">
      <c r="A12" s="8">
        <v>4</v>
      </c>
      <c r="B12" s="54" t="s">
        <v>7</v>
      </c>
      <c r="C12" s="58">
        <v>235.8</v>
      </c>
      <c r="E12" s="65"/>
    </row>
    <row r="13" spans="1:5" ht="15.75">
      <c r="A13" s="8">
        <v>5</v>
      </c>
      <c r="B13" s="54" t="s">
        <v>8</v>
      </c>
      <c r="C13" s="58">
        <v>643</v>
      </c>
      <c r="E13" s="65"/>
    </row>
    <row r="14" spans="1:5" ht="15.75">
      <c r="A14" s="8">
        <v>6</v>
      </c>
      <c r="B14" s="54" t="s">
        <v>9</v>
      </c>
      <c r="C14" s="58">
        <v>68.9</v>
      </c>
      <c r="E14" s="65"/>
    </row>
    <row r="15" spans="1:5" ht="15.75">
      <c r="A15" s="8">
        <v>7</v>
      </c>
      <c r="B15" s="54" t="s">
        <v>10</v>
      </c>
      <c r="C15" s="58">
        <v>64.3</v>
      </c>
      <c r="E15" s="65"/>
    </row>
    <row r="16" spans="1:5" ht="15.75">
      <c r="A16" s="8">
        <v>8</v>
      </c>
      <c r="B16" s="54" t="s">
        <v>11</v>
      </c>
      <c r="C16" s="58">
        <v>257.2</v>
      </c>
      <c r="E16" s="65"/>
    </row>
    <row r="17" spans="1:5" ht="15.75">
      <c r="A17" s="8">
        <v>9</v>
      </c>
      <c r="B17" s="54" t="s">
        <v>12</v>
      </c>
      <c r="C17" s="58">
        <v>135.7</v>
      </c>
      <c r="E17" s="65"/>
    </row>
    <row r="18" spans="1:5" ht="15.75">
      <c r="A18" s="8">
        <v>10</v>
      </c>
      <c r="B18" s="54" t="s">
        <v>13</v>
      </c>
      <c r="C18" s="58">
        <v>200</v>
      </c>
      <c r="E18" s="65"/>
    </row>
    <row r="19" spans="1:5" ht="15.75">
      <c r="A19" s="8">
        <v>11</v>
      </c>
      <c r="B19" s="54" t="s">
        <v>14</v>
      </c>
      <c r="C19" s="58">
        <v>114.3</v>
      </c>
      <c r="E19" s="65"/>
    </row>
    <row r="20" spans="1:5" ht="15.75">
      <c r="A20" s="8">
        <v>12</v>
      </c>
      <c r="B20" s="54" t="s">
        <v>15</v>
      </c>
      <c r="C20" s="58">
        <v>76.5</v>
      </c>
      <c r="E20" s="65"/>
    </row>
    <row r="21" spans="1:5" ht="15.75">
      <c r="A21" s="8">
        <v>13</v>
      </c>
      <c r="B21" s="54" t="s">
        <v>16</v>
      </c>
      <c r="C21" s="58">
        <v>244.9</v>
      </c>
      <c r="E21" s="65"/>
    </row>
    <row r="22" spans="1:5" ht="15.75">
      <c r="A22" s="8">
        <v>14</v>
      </c>
      <c r="B22" s="54" t="s">
        <v>17</v>
      </c>
      <c r="C22" s="58">
        <v>543</v>
      </c>
      <c r="E22" s="65"/>
    </row>
    <row r="23" spans="1:5" ht="15.75">
      <c r="A23" s="8">
        <v>15</v>
      </c>
      <c r="B23" s="54" t="s">
        <v>18</v>
      </c>
      <c r="C23" s="58">
        <v>92.9</v>
      </c>
      <c r="E23" s="65"/>
    </row>
    <row r="24" spans="1:5" ht="15.75">
      <c r="A24" s="8">
        <v>16</v>
      </c>
      <c r="B24" s="54" t="s">
        <v>19</v>
      </c>
      <c r="C24" s="58">
        <v>242.9</v>
      </c>
      <c r="E24" s="65"/>
    </row>
    <row r="25" spans="1:5" ht="15.75">
      <c r="A25" s="8">
        <v>17</v>
      </c>
      <c r="B25" s="54" t="s">
        <v>20</v>
      </c>
      <c r="C25" s="58">
        <v>221.5</v>
      </c>
      <c r="E25" s="65"/>
    </row>
    <row r="26" spans="1:5" ht="15.75">
      <c r="A26" s="8">
        <v>18</v>
      </c>
      <c r="B26" s="54" t="s">
        <v>21</v>
      </c>
      <c r="C26" s="58">
        <v>328.6</v>
      </c>
      <c r="E26" s="65"/>
    </row>
    <row r="27" spans="1:5" ht="15.75">
      <c r="A27" s="8">
        <v>19</v>
      </c>
      <c r="B27" s="54" t="s">
        <v>23</v>
      </c>
      <c r="C27" s="46">
        <v>1593.2</v>
      </c>
      <c r="E27" s="65"/>
    </row>
    <row r="28" spans="1:3" ht="15.75">
      <c r="A28" s="10"/>
      <c r="B28" s="11" t="s">
        <v>22</v>
      </c>
      <c r="C28" s="40">
        <f>C9+C10+C11+C12+C13+C14+C15+C16+C17+C18+C19+C20+C21+C22+C23+C24+C25+C26+C27</f>
        <v>6241.500000000001</v>
      </c>
    </row>
  </sheetData>
  <sheetProtection/>
  <mergeCells count="2">
    <mergeCell ref="A4:C4"/>
    <mergeCell ref="A5:C5"/>
  </mergeCells>
  <printOptions/>
  <pageMargins left="1.68" right="0.75" top="0.53" bottom="1" header="0.16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E27"/>
  <sheetViews>
    <sheetView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7.7109375" style="0" customWidth="1"/>
    <col min="2" max="2" width="40.57421875" style="0" customWidth="1"/>
    <col min="3" max="3" width="21.28125" style="0" customWidth="1"/>
  </cols>
  <sheetData>
    <row r="1" spans="1:3" ht="15.75">
      <c r="A1" s="12"/>
      <c r="B1" s="12"/>
      <c r="C1" s="121" t="s">
        <v>205</v>
      </c>
    </row>
    <row r="2" spans="1:3" ht="15.75">
      <c r="A2" s="12"/>
      <c r="B2" s="12"/>
      <c r="C2" s="38" t="s">
        <v>203</v>
      </c>
    </row>
    <row r="3" spans="1:3" ht="15.75">
      <c r="A3" s="2"/>
      <c r="B3" s="2"/>
      <c r="C3" s="2"/>
    </row>
    <row r="4" spans="1:3" ht="15.75">
      <c r="A4" s="142" t="s">
        <v>0</v>
      </c>
      <c r="B4" s="142"/>
      <c r="C4" s="142"/>
    </row>
    <row r="5" spans="1:3" ht="50.25" customHeight="1">
      <c r="A5" s="154" t="s">
        <v>224</v>
      </c>
      <c r="B5" s="154"/>
      <c r="C5" s="154"/>
    </row>
    <row r="6" spans="1:3" ht="15.75">
      <c r="A6" s="4"/>
      <c r="B6" s="4"/>
      <c r="C6" s="4"/>
    </row>
    <row r="7" spans="1:3" ht="15.75">
      <c r="A7" s="4"/>
      <c r="B7" s="4"/>
      <c r="C7" s="3" t="s">
        <v>1</v>
      </c>
    </row>
    <row r="8" spans="1:3" ht="15.75">
      <c r="A8" s="5" t="s">
        <v>2</v>
      </c>
      <c r="B8" s="43" t="s">
        <v>3</v>
      </c>
      <c r="C8" s="43" t="s">
        <v>4</v>
      </c>
    </row>
    <row r="9" spans="1:5" ht="15.75">
      <c r="A9" s="6">
        <v>1</v>
      </c>
      <c r="B9" s="54" t="s">
        <v>5</v>
      </c>
      <c r="C9" s="58">
        <v>204</v>
      </c>
      <c r="E9" s="65"/>
    </row>
    <row r="10" spans="1:5" ht="15.75">
      <c r="A10" s="8">
        <v>2</v>
      </c>
      <c r="B10" s="54" t="s">
        <v>6</v>
      </c>
      <c r="C10" s="58">
        <v>357</v>
      </c>
      <c r="E10" s="65"/>
    </row>
    <row r="11" spans="1:5" ht="15.75">
      <c r="A11" s="8">
        <v>3</v>
      </c>
      <c r="B11" s="54" t="s">
        <v>164</v>
      </c>
      <c r="C11" s="58">
        <v>357</v>
      </c>
      <c r="E11" s="65"/>
    </row>
    <row r="12" spans="1:5" ht="15.75">
      <c r="A12" s="8">
        <v>4</v>
      </c>
      <c r="B12" s="54" t="s">
        <v>7</v>
      </c>
      <c r="C12" s="58">
        <v>275</v>
      </c>
      <c r="E12" s="65"/>
    </row>
    <row r="13" spans="1:5" ht="15.75">
      <c r="A13" s="8">
        <v>5</v>
      </c>
      <c r="B13" s="54" t="s">
        <v>8</v>
      </c>
      <c r="C13" s="58">
        <v>357</v>
      </c>
      <c r="E13" s="65"/>
    </row>
    <row r="14" spans="1:5" ht="15.75">
      <c r="A14" s="8">
        <v>6</v>
      </c>
      <c r="B14" s="54" t="s">
        <v>9</v>
      </c>
      <c r="C14" s="58">
        <v>132</v>
      </c>
      <c r="E14" s="65"/>
    </row>
    <row r="15" spans="1:5" ht="15.75">
      <c r="A15" s="8">
        <v>7</v>
      </c>
      <c r="B15" s="54" t="s">
        <v>10</v>
      </c>
      <c r="C15" s="58">
        <v>132</v>
      </c>
      <c r="E15" s="65"/>
    </row>
    <row r="16" spans="1:5" ht="15.75">
      <c r="A16" s="8">
        <v>8</v>
      </c>
      <c r="B16" s="54" t="s">
        <v>11</v>
      </c>
      <c r="C16" s="58">
        <v>287</v>
      </c>
      <c r="E16" s="65"/>
    </row>
    <row r="17" spans="1:5" ht="15.75">
      <c r="A17" s="8">
        <v>9</v>
      </c>
      <c r="B17" s="54" t="s">
        <v>12</v>
      </c>
      <c r="C17" s="58">
        <v>172</v>
      </c>
      <c r="E17" s="65"/>
    </row>
    <row r="18" spans="1:5" ht="15.75">
      <c r="A18" s="8">
        <v>10</v>
      </c>
      <c r="B18" s="54" t="s">
        <v>13</v>
      </c>
      <c r="C18" s="58">
        <v>287</v>
      </c>
      <c r="E18" s="65"/>
    </row>
    <row r="19" spans="1:5" ht="15.75">
      <c r="A19" s="8">
        <v>11</v>
      </c>
      <c r="B19" s="54" t="s">
        <v>14</v>
      </c>
      <c r="C19" s="58">
        <v>161</v>
      </c>
      <c r="E19" s="65"/>
    </row>
    <row r="20" spans="1:5" ht="15.75">
      <c r="A20" s="8">
        <v>12</v>
      </c>
      <c r="B20" s="54" t="s">
        <v>15</v>
      </c>
      <c r="C20" s="58">
        <v>45</v>
      </c>
      <c r="E20" s="65"/>
    </row>
    <row r="21" spans="1:5" ht="15.75">
      <c r="A21" s="8">
        <v>13</v>
      </c>
      <c r="B21" s="54" t="s">
        <v>16</v>
      </c>
      <c r="C21" s="58">
        <v>132</v>
      </c>
      <c r="E21" s="65"/>
    </row>
    <row r="22" spans="1:5" ht="15.75">
      <c r="A22" s="8">
        <v>14</v>
      </c>
      <c r="B22" s="54" t="s">
        <v>17</v>
      </c>
      <c r="C22" s="58">
        <v>357</v>
      </c>
      <c r="E22" s="65"/>
    </row>
    <row r="23" spans="1:5" ht="15.75">
      <c r="A23" s="8">
        <v>15</v>
      </c>
      <c r="B23" s="54" t="s">
        <v>18</v>
      </c>
      <c r="C23" s="58">
        <v>132</v>
      </c>
      <c r="E23" s="65"/>
    </row>
    <row r="24" spans="1:5" ht="15.75">
      <c r="A24" s="8">
        <v>16</v>
      </c>
      <c r="B24" s="54" t="s">
        <v>19</v>
      </c>
      <c r="C24" s="58">
        <v>144</v>
      </c>
      <c r="E24" s="65"/>
    </row>
    <row r="25" spans="1:5" ht="15.75">
      <c r="A25" s="8">
        <v>17</v>
      </c>
      <c r="B25" s="54" t="s">
        <v>20</v>
      </c>
      <c r="C25" s="58">
        <v>132</v>
      </c>
      <c r="E25" s="65"/>
    </row>
    <row r="26" spans="1:5" ht="15.75">
      <c r="A26" s="8">
        <v>18</v>
      </c>
      <c r="B26" s="54" t="s">
        <v>23</v>
      </c>
      <c r="C26" s="46">
        <v>617</v>
      </c>
      <c r="E26" s="65"/>
    </row>
    <row r="27" spans="1:3" ht="15.75">
      <c r="A27" s="10"/>
      <c r="B27" s="11" t="s">
        <v>22</v>
      </c>
      <c r="C27" s="40">
        <f>SUM(C9:C26)</f>
        <v>4280</v>
      </c>
    </row>
  </sheetData>
  <sheetProtection/>
  <mergeCells count="2">
    <mergeCell ref="A4:C4"/>
    <mergeCell ref="A5:C5"/>
  </mergeCells>
  <printOptions/>
  <pageMargins left="1.68" right="0.75" top="0.53" bottom="1" header="0.16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E27"/>
  <sheetViews>
    <sheetView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7.7109375" style="74" customWidth="1"/>
    <col min="2" max="2" width="45.8515625" style="74" customWidth="1"/>
    <col min="3" max="3" width="18.00390625" style="74" customWidth="1"/>
    <col min="4" max="16384" width="9.140625" style="74" customWidth="1"/>
  </cols>
  <sheetData>
    <row r="1" spans="1:3" s="73" customFormat="1" ht="15.75">
      <c r="A1" s="71"/>
      <c r="B1" s="72"/>
      <c r="C1" s="122" t="s">
        <v>244</v>
      </c>
    </row>
    <row r="2" spans="1:3" s="73" customFormat="1" ht="15.75">
      <c r="A2" s="71"/>
      <c r="B2" s="72"/>
      <c r="C2" s="122" t="s">
        <v>203</v>
      </c>
    </row>
    <row r="3" spans="1:3" s="73" customFormat="1" ht="15.75">
      <c r="A3" s="71"/>
      <c r="B3" s="72"/>
      <c r="C3" s="72"/>
    </row>
    <row r="4" spans="1:3" ht="19.5" customHeight="1">
      <c r="A4" s="153" t="s">
        <v>0</v>
      </c>
      <c r="B4" s="153"/>
      <c r="C4" s="153"/>
    </row>
    <row r="5" spans="1:3" ht="104.25" customHeight="1">
      <c r="A5" s="157" t="s">
        <v>236</v>
      </c>
      <c r="B5" s="157"/>
      <c r="C5" s="157"/>
    </row>
    <row r="6" spans="1:3" ht="15.75">
      <c r="A6" s="75"/>
      <c r="B6" s="75"/>
      <c r="C6" s="76" t="s">
        <v>1</v>
      </c>
    </row>
    <row r="7" spans="1:3" ht="48.75" customHeight="1">
      <c r="A7" s="77" t="s">
        <v>2</v>
      </c>
      <c r="B7" s="77" t="s">
        <v>3</v>
      </c>
      <c r="C7" s="78" t="s">
        <v>4</v>
      </c>
    </row>
    <row r="8" spans="1:5" ht="16.5" customHeight="1">
      <c r="A8" s="79">
        <v>1</v>
      </c>
      <c r="B8" s="80" t="s">
        <v>5</v>
      </c>
      <c r="C8" s="90">
        <v>33080.1</v>
      </c>
      <c r="E8" s="115"/>
    </row>
    <row r="9" spans="1:5" ht="16.5" customHeight="1">
      <c r="A9" s="81">
        <v>2</v>
      </c>
      <c r="B9" s="80" t="s">
        <v>6</v>
      </c>
      <c r="C9" s="90">
        <v>33168.9</v>
      </c>
      <c r="E9" s="115"/>
    </row>
    <row r="10" spans="1:5" ht="15.75">
      <c r="A10" s="81">
        <v>3</v>
      </c>
      <c r="B10" s="80" t="s">
        <v>164</v>
      </c>
      <c r="C10" s="90">
        <v>70186.3</v>
      </c>
      <c r="E10" s="115"/>
    </row>
    <row r="11" spans="1:5" ht="15.75">
      <c r="A11" s="81">
        <v>4</v>
      </c>
      <c r="B11" s="80" t="s">
        <v>7</v>
      </c>
      <c r="C11" s="90">
        <v>28624.6</v>
      </c>
      <c r="E11" s="115"/>
    </row>
    <row r="12" spans="1:5" ht="15.75">
      <c r="A12" s="81">
        <v>5</v>
      </c>
      <c r="B12" s="80" t="s">
        <v>8</v>
      </c>
      <c r="C12" s="90">
        <v>79025.9</v>
      </c>
      <c r="E12" s="115"/>
    </row>
    <row r="13" spans="1:5" ht="15.75">
      <c r="A13" s="81">
        <v>6</v>
      </c>
      <c r="B13" s="80" t="s">
        <v>9</v>
      </c>
      <c r="C13" s="90">
        <v>20494</v>
      </c>
      <c r="E13" s="115"/>
    </row>
    <row r="14" spans="1:5" ht="15.75">
      <c r="A14" s="81">
        <v>7</v>
      </c>
      <c r="B14" s="80" t="s">
        <v>10</v>
      </c>
      <c r="C14" s="90">
        <v>19506.9</v>
      </c>
      <c r="E14" s="115"/>
    </row>
    <row r="15" spans="1:5" ht="15.75">
      <c r="A15" s="81">
        <v>8</v>
      </c>
      <c r="B15" s="80" t="s">
        <v>11</v>
      </c>
      <c r="C15" s="90">
        <v>21390.1</v>
      </c>
      <c r="E15" s="115"/>
    </row>
    <row r="16" spans="1:5" ht="15.75">
      <c r="A16" s="81">
        <v>9</v>
      </c>
      <c r="B16" s="80" t="s">
        <v>12</v>
      </c>
      <c r="C16" s="90">
        <v>22225</v>
      </c>
      <c r="E16" s="115"/>
    </row>
    <row r="17" spans="1:5" ht="15.75">
      <c r="A17" s="81">
        <v>10</v>
      </c>
      <c r="B17" s="80" t="s">
        <v>13</v>
      </c>
      <c r="C17" s="90">
        <v>33080.1</v>
      </c>
      <c r="E17" s="115"/>
    </row>
    <row r="18" spans="1:5" ht="15.75">
      <c r="A18" s="81">
        <v>11</v>
      </c>
      <c r="B18" s="80" t="s">
        <v>14</v>
      </c>
      <c r="C18" s="90">
        <v>24836.7</v>
      </c>
      <c r="E18" s="115"/>
    </row>
    <row r="19" spans="1:5" ht="15.75">
      <c r="A19" s="81">
        <v>12</v>
      </c>
      <c r="B19" s="80" t="s">
        <v>15</v>
      </c>
      <c r="C19" s="90">
        <v>7293.6</v>
      </c>
      <c r="E19" s="115"/>
    </row>
    <row r="20" spans="1:5" ht="15.75">
      <c r="A20" s="81">
        <v>13</v>
      </c>
      <c r="B20" s="80" t="s">
        <v>16</v>
      </c>
      <c r="C20" s="90">
        <v>19826.7</v>
      </c>
      <c r="E20" s="115"/>
    </row>
    <row r="21" spans="1:5" ht="15.75">
      <c r="A21" s="81">
        <v>14</v>
      </c>
      <c r="B21" s="80" t="s">
        <v>17</v>
      </c>
      <c r="C21" s="90">
        <v>55571.6</v>
      </c>
      <c r="E21" s="115"/>
    </row>
    <row r="22" spans="1:5" ht="15.75">
      <c r="A22" s="81">
        <v>15</v>
      </c>
      <c r="B22" s="80" t="s">
        <v>18</v>
      </c>
      <c r="C22" s="90">
        <v>16113.7</v>
      </c>
      <c r="E22" s="115"/>
    </row>
    <row r="23" spans="1:5" ht="15.75">
      <c r="A23" s="81">
        <v>16</v>
      </c>
      <c r="B23" s="80" t="s">
        <v>19</v>
      </c>
      <c r="C23" s="90">
        <v>22402.7</v>
      </c>
      <c r="E23" s="115"/>
    </row>
    <row r="24" spans="1:5" ht="15.75">
      <c r="A24" s="81">
        <v>17</v>
      </c>
      <c r="B24" s="80" t="s">
        <v>20</v>
      </c>
      <c r="C24" s="90">
        <v>18512</v>
      </c>
      <c r="E24" s="115"/>
    </row>
    <row r="25" spans="1:5" ht="15.75">
      <c r="A25" s="81">
        <v>18</v>
      </c>
      <c r="B25" s="80" t="s">
        <v>21</v>
      </c>
      <c r="C25" s="90">
        <v>30841.5</v>
      </c>
      <c r="E25" s="115"/>
    </row>
    <row r="26" spans="1:5" ht="15.75">
      <c r="A26" s="81">
        <v>19</v>
      </c>
      <c r="B26" s="80" t="s">
        <v>23</v>
      </c>
      <c r="C26" s="90">
        <v>163001.7</v>
      </c>
      <c r="E26" s="115"/>
    </row>
    <row r="27" spans="1:3" ht="19.5" customHeight="1">
      <c r="A27" s="82"/>
      <c r="B27" s="83" t="s">
        <v>22</v>
      </c>
      <c r="C27" s="84">
        <f>SUM(C8:C26)</f>
        <v>719182.0999999999</v>
      </c>
    </row>
  </sheetData>
  <sheetProtection/>
  <mergeCells count="2">
    <mergeCell ref="A4:C4"/>
    <mergeCell ref="A5:C5"/>
  </mergeCells>
  <printOptions/>
  <pageMargins left="1.3" right="0.7" top="0.48" bottom="0.75" header="0.16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21"/>
  <sheetViews>
    <sheetView view="pageBreakPreview" zoomScaleSheetLayoutView="100" zoomScalePageLayoutView="0" workbookViewId="0" topLeftCell="A1">
      <selection activeCell="A5" sqref="A5:C5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3" width="19.8515625" style="0" customWidth="1"/>
  </cols>
  <sheetData>
    <row r="1" spans="1:3" ht="15.75">
      <c r="A1" s="2"/>
      <c r="C1" s="38" t="s">
        <v>152</v>
      </c>
    </row>
    <row r="2" spans="1:3" ht="15.75">
      <c r="A2" s="2"/>
      <c r="C2" s="38" t="s">
        <v>203</v>
      </c>
    </row>
    <row r="3" spans="1:3" ht="15.75">
      <c r="A3" s="2"/>
      <c r="C3" s="3"/>
    </row>
    <row r="4" spans="1:3" ht="19.5" customHeight="1">
      <c r="A4" s="142" t="s">
        <v>0</v>
      </c>
      <c r="B4" s="142"/>
      <c r="C4" s="142"/>
    </row>
    <row r="5" spans="1:3" ht="76.5" customHeight="1">
      <c r="A5" s="146" t="s">
        <v>209</v>
      </c>
      <c r="B5" s="146"/>
      <c r="C5" s="146"/>
    </row>
    <row r="6" spans="1:3" ht="14.25">
      <c r="A6" s="49"/>
      <c r="B6" s="49"/>
      <c r="C6" s="49"/>
    </row>
    <row r="7" spans="1:3" ht="15.75">
      <c r="A7" s="4"/>
      <c r="B7" s="4"/>
      <c r="C7" s="3" t="s">
        <v>1</v>
      </c>
    </row>
    <row r="8" spans="1:3" ht="21.75" customHeight="1">
      <c r="A8" s="43" t="s">
        <v>2</v>
      </c>
      <c r="B8" s="43" t="s">
        <v>3</v>
      </c>
      <c r="C8" s="43" t="s">
        <v>149</v>
      </c>
    </row>
    <row r="9" spans="1:3" ht="15.75">
      <c r="A9" s="8">
        <v>1</v>
      </c>
      <c r="B9" s="56" t="s">
        <v>7</v>
      </c>
      <c r="C9" s="46">
        <v>4242</v>
      </c>
    </row>
    <row r="10" spans="1:3" ht="15.75">
      <c r="A10" s="104">
        <v>2</v>
      </c>
      <c r="B10" s="56" t="s">
        <v>9</v>
      </c>
      <c r="C10" s="46">
        <v>58384</v>
      </c>
    </row>
    <row r="11" spans="1:3" ht="15.75">
      <c r="A11" s="8">
        <v>3</v>
      </c>
      <c r="B11" s="56" t="s">
        <v>11</v>
      </c>
      <c r="C11" s="46">
        <v>5730</v>
      </c>
    </row>
    <row r="12" spans="1:3" ht="15.75">
      <c r="A12" s="104">
        <v>4</v>
      </c>
      <c r="B12" s="54" t="s">
        <v>13</v>
      </c>
      <c r="C12" s="46">
        <v>393</v>
      </c>
    </row>
    <row r="13" spans="1:3" ht="15.75">
      <c r="A13" s="8">
        <v>5</v>
      </c>
      <c r="B13" s="56" t="s">
        <v>15</v>
      </c>
      <c r="C13" s="46">
        <v>16573</v>
      </c>
    </row>
    <row r="14" spans="1:3" ht="15.75">
      <c r="A14" s="104">
        <v>6</v>
      </c>
      <c r="B14" s="56" t="s">
        <v>16</v>
      </c>
      <c r="C14" s="46">
        <v>90161</v>
      </c>
    </row>
    <row r="15" spans="1:3" ht="15.75">
      <c r="A15" s="8">
        <v>7</v>
      </c>
      <c r="B15" s="56" t="s">
        <v>17</v>
      </c>
      <c r="C15" s="46">
        <v>4100</v>
      </c>
    </row>
    <row r="16" spans="1:3" ht="15.75">
      <c r="A16" s="104">
        <v>8</v>
      </c>
      <c r="B16" s="56" t="s">
        <v>18</v>
      </c>
      <c r="C16" s="46">
        <v>580</v>
      </c>
    </row>
    <row r="17" spans="1:3" ht="15.75">
      <c r="A17" s="8">
        <v>9</v>
      </c>
      <c r="B17" s="56" t="s">
        <v>19</v>
      </c>
      <c r="C17" s="46">
        <v>9385</v>
      </c>
    </row>
    <row r="18" spans="1:3" ht="15.75">
      <c r="A18" s="104">
        <v>10</v>
      </c>
      <c r="B18" s="56" t="s">
        <v>20</v>
      </c>
      <c r="C18" s="46">
        <v>4203</v>
      </c>
    </row>
    <row r="19" spans="1:3" ht="15.75">
      <c r="A19" s="8">
        <v>11</v>
      </c>
      <c r="B19" s="54" t="s">
        <v>23</v>
      </c>
      <c r="C19" s="46">
        <v>6211</v>
      </c>
    </row>
    <row r="20" spans="1:3" ht="21.75" customHeight="1">
      <c r="A20" s="10"/>
      <c r="B20" s="57" t="s">
        <v>22</v>
      </c>
      <c r="C20" s="40">
        <f>SUM(C9:C19)</f>
        <v>199962</v>
      </c>
    </row>
    <row r="21" spans="1:2" ht="15.75">
      <c r="A21" s="2"/>
      <c r="B21" s="2"/>
    </row>
  </sheetData>
  <sheetProtection/>
  <mergeCells count="2">
    <mergeCell ref="A5:C5"/>
    <mergeCell ref="A4:C4"/>
  </mergeCells>
  <printOptions horizontalCentered="1"/>
  <pageMargins left="0.81" right="0.1968503937007874" top="0.6" bottom="0.22" header="0.2" footer="0.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F150"/>
  <sheetViews>
    <sheetView view="pageBreakPreview" zoomScaleSheetLayoutView="100" zoomScalePageLayoutView="0" workbookViewId="0" topLeftCell="A1">
      <selection activeCell="P10" sqref="P10"/>
    </sheetView>
  </sheetViews>
  <sheetFormatPr defaultColWidth="5.7109375" defaultRowHeight="12.75"/>
  <cols>
    <col min="1" max="1" width="5.7109375" style="12" customWidth="1"/>
    <col min="2" max="2" width="51.00390625" style="12" customWidth="1"/>
    <col min="3" max="3" width="13.28125" style="12" customWidth="1"/>
    <col min="4" max="4" width="5.7109375" style="15" customWidth="1"/>
    <col min="5" max="16384" width="5.7109375" style="12" customWidth="1"/>
  </cols>
  <sheetData>
    <row r="1" spans="3:6" ht="15.75">
      <c r="C1" s="121" t="s">
        <v>206</v>
      </c>
      <c r="D1" s="14"/>
      <c r="E1" s="13"/>
      <c r="F1" s="13"/>
    </row>
    <row r="2" spans="3:6" ht="15.75">
      <c r="C2" s="123" t="s">
        <v>203</v>
      </c>
      <c r="D2" s="14"/>
      <c r="E2" s="13"/>
      <c r="F2" s="13"/>
    </row>
    <row r="3" spans="4:6" ht="12.75">
      <c r="D3" s="14"/>
      <c r="E3" s="13"/>
      <c r="F3" s="13"/>
    </row>
    <row r="4" spans="1:6" s="15" customFormat="1" ht="15.75">
      <c r="A4" s="156" t="s">
        <v>0</v>
      </c>
      <c r="B4" s="156"/>
      <c r="C4" s="156"/>
      <c r="D4" s="14"/>
      <c r="E4" s="14"/>
      <c r="F4" s="14"/>
    </row>
    <row r="5" spans="1:6" ht="61.5" customHeight="1">
      <c r="A5" s="156" t="s">
        <v>220</v>
      </c>
      <c r="B5" s="156"/>
      <c r="C5" s="156"/>
      <c r="D5" s="14"/>
      <c r="E5" s="13"/>
      <c r="F5" s="13"/>
    </row>
    <row r="6" spans="1:6" ht="26.25" customHeight="1">
      <c r="A6" s="16"/>
      <c r="B6" s="160" t="s">
        <v>1</v>
      </c>
      <c r="C6" s="160"/>
      <c r="D6" s="14"/>
      <c r="E6" s="13"/>
      <c r="F6" s="13"/>
    </row>
    <row r="7" spans="1:6" ht="31.5">
      <c r="A7" s="51" t="s">
        <v>24</v>
      </c>
      <c r="B7" s="51" t="s">
        <v>240</v>
      </c>
      <c r="C7" s="52" t="s">
        <v>4</v>
      </c>
      <c r="D7" s="14"/>
      <c r="E7" s="13"/>
      <c r="F7" s="13"/>
    </row>
    <row r="8" spans="1:6" ht="15.75">
      <c r="A8" s="19"/>
      <c r="B8" s="20" t="s">
        <v>25</v>
      </c>
      <c r="C8" s="19">
        <f>SUM(C9:C15)</f>
        <v>7</v>
      </c>
      <c r="D8" s="14"/>
      <c r="E8" s="33"/>
      <c r="F8" s="13"/>
    </row>
    <row r="9" spans="1:6" ht="15.75">
      <c r="A9" s="18">
        <v>1</v>
      </c>
      <c r="B9" s="21" t="s">
        <v>26</v>
      </c>
      <c r="C9" s="18">
        <v>1</v>
      </c>
      <c r="D9" s="33"/>
      <c r="E9" s="32"/>
      <c r="F9" s="13"/>
    </row>
    <row r="10" spans="1:6" ht="15.75">
      <c r="A10" s="18">
        <v>2</v>
      </c>
      <c r="B10" s="22" t="s">
        <v>27</v>
      </c>
      <c r="C10" s="18">
        <v>1</v>
      </c>
      <c r="D10" s="33"/>
      <c r="E10" s="32"/>
      <c r="F10" s="13"/>
    </row>
    <row r="11" spans="1:6" ht="15.75">
      <c r="A11" s="18">
        <v>3</v>
      </c>
      <c r="B11" s="22" t="s">
        <v>28</v>
      </c>
      <c r="C11" s="18">
        <v>1</v>
      </c>
      <c r="D11" s="33"/>
      <c r="E11" s="32"/>
      <c r="F11" s="13"/>
    </row>
    <row r="12" spans="1:6" ht="15.75">
      <c r="A12" s="18">
        <v>4</v>
      </c>
      <c r="B12" s="22" t="s">
        <v>29</v>
      </c>
      <c r="C12" s="18">
        <v>1</v>
      </c>
      <c r="D12" s="33"/>
      <c r="E12" s="32"/>
      <c r="F12" s="13"/>
    </row>
    <row r="13" spans="1:6" ht="15.75">
      <c r="A13" s="18">
        <v>5</v>
      </c>
      <c r="B13" s="22" t="s">
        <v>30</v>
      </c>
      <c r="C13" s="18">
        <v>1</v>
      </c>
      <c r="D13" s="33"/>
      <c r="E13" s="32"/>
      <c r="F13" s="13"/>
    </row>
    <row r="14" spans="1:6" ht="15.75">
      <c r="A14" s="18">
        <v>6</v>
      </c>
      <c r="B14" s="22" t="s">
        <v>31</v>
      </c>
      <c r="C14" s="18">
        <v>1</v>
      </c>
      <c r="D14" s="33"/>
      <c r="E14" s="32"/>
      <c r="F14" s="13"/>
    </row>
    <row r="15" spans="1:6" ht="15.75">
      <c r="A15" s="18">
        <v>7</v>
      </c>
      <c r="B15" s="22" t="s">
        <v>32</v>
      </c>
      <c r="C15" s="18">
        <v>1</v>
      </c>
      <c r="D15" s="33"/>
      <c r="E15" s="32"/>
      <c r="F15" s="13"/>
    </row>
    <row r="16" spans="1:6" ht="15.75">
      <c r="A16" s="23"/>
      <c r="B16" s="24" t="s">
        <v>33</v>
      </c>
      <c r="C16" s="19">
        <f>SUM(C17:C25)</f>
        <v>9</v>
      </c>
      <c r="D16" s="14"/>
      <c r="E16" s="33"/>
      <c r="F16" s="13"/>
    </row>
    <row r="17" spans="1:6" ht="15.75">
      <c r="A17" s="25">
        <v>1</v>
      </c>
      <c r="B17" s="21" t="s">
        <v>167</v>
      </c>
      <c r="C17" s="18">
        <v>1</v>
      </c>
      <c r="D17" s="14"/>
      <c r="E17" s="33"/>
      <c r="F17" s="13"/>
    </row>
    <row r="18" spans="1:6" ht="15.75">
      <c r="A18" s="25">
        <v>2</v>
      </c>
      <c r="B18" s="21" t="s">
        <v>34</v>
      </c>
      <c r="C18" s="18">
        <v>1</v>
      </c>
      <c r="D18" s="33"/>
      <c r="E18" s="32"/>
      <c r="F18" s="13"/>
    </row>
    <row r="19" spans="1:6" ht="15.75">
      <c r="A19" s="25">
        <v>3</v>
      </c>
      <c r="B19" s="22" t="s">
        <v>35</v>
      </c>
      <c r="C19" s="18">
        <v>1</v>
      </c>
      <c r="D19" s="33"/>
      <c r="E19" s="32"/>
      <c r="F19" s="13"/>
    </row>
    <row r="20" spans="1:6" ht="15.75">
      <c r="A20" s="25">
        <v>4</v>
      </c>
      <c r="B20" s="21" t="s">
        <v>36</v>
      </c>
      <c r="C20" s="18">
        <v>1</v>
      </c>
      <c r="D20" s="33"/>
      <c r="E20" s="32"/>
      <c r="F20" s="13"/>
    </row>
    <row r="21" spans="1:6" ht="15.75">
      <c r="A21" s="25">
        <v>5</v>
      </c>
      <c r="B21" s="21" t="s">
        <v>37</v>
      </c>
      <c r="C21" s="18">
        <v>1</v>
      </c>
      <c r="D21" s="33"/>
      <c r="E21" s="32"/>
      <c r="F21" s="13"/>
    </row>
    <row r="22" spans="1:6" ht="15.75">
      <c r="A22" s="25">
        <v>6</v>
      </c>
      <c r="B22" s="21" t="s">
        <v>38</v>
      </c>
      <c r="C22" s="18">
        <v>1</v>
      </c>
      <c r="D22" s="33"/>
      <c r="E22" s="32"/>
      <c r="F22" s="13"/>
    </row>
    <row r="23" spans="1:6" ht="15.75">
      <c r="A23" s="25">
        <v>7</v>
      </c>
      <c r="B23" s="21" t="s">
        <v>135</v>
      </c>
      <c r="C23" s="18">
        <v>1</v>
      </c>
      <c r="D23" s="33"/>
      <c r="E23" s="32"/>
      <c r="F23" s="13"/>
    </row>
    <row r="24" spans="1:6" ht="15.75">
      <c r="A24" s="25">
        <v>8</v>
      </c>
      <c r="B24" s="21" t="s">
        <v>39</v>
      </c>
      <c r="C24" s="18">
        <v>1</v>
      </c>
      <c r="D24" s="33"/>
      <c r="E24" s="32"/>
      <c r="F24" s="13"/>
    </row>
    <row r="25" spans="1:6" ht="15.75">
      <c r="A25" s="25">
        <v>9</v>
      </c>
      <c r="B25" s="22" t="s">
        <v>40</v>
      </c>
      <c r="C25" s="18">
        <v>1</v>
      </c>
      <c r="D25" s="33"/>
      <c r="E25" s="32"/>
      <c r="F25" s="13"/>
    </row>
    <row r="26" spans="1:6" ht="15.75">
      <c r="A26" s="23"/>
      <c r="B26" s="24" t="s">
        <v>41</v>
      </c>
      <c r="C26" s="19">
        <f>SUM(C27:C38)</f>
        <v>12</v>
      </c>
      <c r="D26" s="14"/>
      <c r="E26" s="33"/>
      <c r="F26" s="13"/>
    </row>
    <row r="27" spans="1:6" ht="20.25" customHeight="1">
      <c r="A27" s="25">
        <v>1</v>
      </c>
      <c r="B27" s="21" t="s">
        <v>168</v>
      </c>
      <c r="C27" s="18">
        <v>1</v>
      </c>
      <c r="D27" s="14"/>
      <c r="E27" s="33"/>
      <c r="F27" s="13"/>
    </row>
    <row r="28" spans="1:6" ht="15.75">
      <c r="A28" s="25">
        <v>2</v>
      </c>
      <c r="B28" s="21" t="s">
        <v>42</v>
      </c>
      <c r="C28" s="18">
        <v>1</v>
      </c>
      <c r="D28" s="33"/>
      <c r="E28" s="32"/>
      <c r="F28" s="13"/>
    </row>
    <row r="29" spans="1:6" ht="15.75">
      <c r="A29" s="25">
        <v>3</v>
      </c>
      <c r="B29" s="22" t="s">
        <v>136</v>
      </c>
      <c r="C29" s="18">
        <v>1</v>
      </c>
      <c r="D29" s="33"/>
      <c r="E29" s="32"/>
      <c r="F29" s="13"/>
    </row>
    <row r="30" spans="1:6" ht="15.75">
      <c r="A30" s="25">
        <v>4</v>
      </c>
      <c r="B30" s="21" t="s">
        <v>43</v>
      </c>
      <c r="C30" s="18">
        <v>1</v>
      </c>
      <c r="D30" s="33"/>
      <c r="E30" s="32"/>
      <c r="F30" s="13"/>
    </row>
    <row r="31" spans="1:6" ht="15.75">
      <c r="A31" s="25">
        <v>5</v>
      </c>
      <c r="B31" s="21" t="s">
        <v>44</v>
      </c>
      <c r="C31" s="18">
        <v>1</v>
      </c>
      <c r="D31" s="33"/>
      <c r="E31" s="32"/>
      <c r="F31" s="13"/>
    </row>
    <row r="32" spans="1:6" ht="15.75">
      <c r="A32" s="25">
        <v>6</v>
      </c>
      <c r="B32" s="22" t="s">
        <v>45</v>
      </c>
      <c r="C32" s="18">
        <v>1</v>
      </c>
      <c r="D32" s="33"/>
      <c r="E32" s="32"/>
      <c r="F32" s="13"/>
    </row>
    <row r="33" spans="1:6" ht="15.75">
      <c r="A33" s="25">
        <v>7</v>
      </c>
      <c r="B33" s="21" t="s">
        <v>46</v>
      </c>
      <c r="C33" s="18">
        <v>1</v>
      </c>
      <c r="D33" s="33"/>
      <c r="E33" s="32"/>
      <c r="F33" s="13"/>
    </row>
    <row r="34" spans="1:6" ht="15.75">
      <c r="A34" s="25">
        <v>8</v>
      </c>
      <c r="B34" s="21" t="s">
        <v>132</v>
      </c>
      <c r="C34" s="18">
        <v>1</v>
      </c>
      <c r="D34" s="33"/>
      <c r="E34" s="32"/>
      <c r="F34" s="13"/>
    </row>
    <row r="35" spans="1:6" ht="15.75">
      <c r="A35" s="25">
        <v>9</v>
      </c>
      <c r="B35" s="21" t="s">
        <v>48</v>
      </c>
      <c r="C35" s="18">
        <v>1</v>
      </c>
      <c r="D35" s="33"/>
      <c r="E35" s="32"/>
      <c r="F35" s="13"/>
    </row>
    <row r="36" spans="1:6" ht="15.75">
      <c r="A36" s="25">
        <v>10</v>
      </c>
      <c r="B36" s="21" t="s">
        <v>49</v>
      </c>
      <c r="C36" s="18">
        <v>1</v>
      </c>
      <c r="D36" s="33"/>
      <c r="E36" s="32"/>
      <c r="F36" s="13"/>
    </row>
    <row r="37" spans="1:6" ht="15.75">
      <c r="A37" s="25">
        <v>11</v>
      </c>
      <c r="B37" s="21" t="s">
        <v>50</v>
      </c>
      <c r="C37" s="18">
        <v>1</v>
      </c>
      <c r="D37" s="33"/>
      <c r="E37" s="32"/>
      <c r="F37" s="13"/>
    </row>
    <row r="38" spans="1:6" ht="15.75">
      <c r="A38" s="25">
        <v>12</v>
      </c>
      <c r="B38" s="21" t="s">
        <v>51</v>
      </c>
      <c r="C38" s="18">
        <v>1</v>
      </c>
      <c r="D38" s="33"/>
      <c r="E38" s="32"/>
      <c r="F38" s="13"/>
    </row>
    <row r="39" spans="1:6" ht="15.75">
      <c r="A39" s="23"/>
      <c r="B39" s="24" t="s">
        <v>52</v>
      </c>
      <c r="C39" s="19">
        <f>SUM(C40:C50)</f>
        <v>11</v>
      </c>
      <c r="D39" s="14"/>
      <c r="E39" s="33"/>
      <c r="F39" s="13"/>
    </row>
    <row r="40" spans="1:6" ht="15.75">
      <c r="A40" s="25">
        <v>1</v>
      </c>
      <c r="B40" s="21" t="s">
        <v>169</v>
      </c>
      <c r="C40" s="18">
        <v>1</v>
      </c>
      <c r="D40" s="14"/>
      <c r="E40" s="33"/>
      <c r="F40" s="13"/>
    </row>
    <row r="41" spans="1:6" ht="15.75">
      <c r="A41" s="25">
        <v>2</v>
      </c>
      <c r="B41" s="21" t="s">
        <v>53</v>
      </c>
      <c r="C41" s="18">
        <v>1</v>
      </c>
      <c r="D41" s="33"/>
      <c r="E41" s="32"/>
      <c r="F41" s="13"/>
    </row>
    <row r="42" spans="1:6" ht="15.75">
      <c r="A42" s="25">
        <v>3</v>
      </c>
      <c r="B42" s="21" t="s">
        <v>54</v>
      </c>
      <c r="C42" s="18">
        <v>1</v>
      </c>
      <c r="D42" s="33"/>
      <c r="E42" s="32"/>
      <c r="F42" s="13"/>
    </row>
    <row r="43" spans="1:6" ht="15.75">
      <c r="A43" s="25">
        <v>4</v>
      </c>
      <c r="B43" s="21" t="s">
        <v>55</v>
      </c>
      <c r="C43" s="18">
        <v>1</v>
      </c>
      <c r="D43" s="33"/>
      <c r="E43" s="32"/>
      <c r="F43" s="13"/>
    </row>
    <row r="44" spans="1:6" ht="15.75">
      <c r="A44" s="25">
        <v>5</v>
      </c>
      <c r="B44" s="21" t="s">
        <v>56</v>
      </c>
      <c r="C44" s="18">
        <v>1</v>
      </c>
      <c r="D44" s="33"/>
      <c r="E44" s="32"/>
      <c r="F44" s="13"/>
    </row>
    <row r="45" spans="1:6" ht="15.75">
      <c r="A45" s="25">
        <v>6</v>
      </c>
      <c r="B45" s="21" t="s">
        <v>57</v>
      </c>
      <c r="C45" s="18">
        <v>1</v>
      </c>
      <c r="D45" s="33"/>
      <c r="E45" s="32"/>
      <c r="F45" s="13"/>
    </row>
    <row r="46" spans="1:6" ht="15.75">
      <c r="A46" s="25">
        <v>7</v>
      </c>
      <c r="B46" s="21" t="s">
        <v>58</v>
      </c>
      <c r="C46" s="18">
        <v>1</v>
      </c>
      <c r="D46" s="33"/>
      <c r="E46" s="32"/>
      <c r="F46" s="13"/>
    </row>
    <row r="47" spans="1:6" ht="15.75">
      <c r="A47" s="25">
        <v>8</v>
      </c>
      <c r="B47" s="21" t="s">
        <v>59</v>
      </c>
      <c r="C47" s="18">
        <v>1</v>
      </c>
      <c r="D47" s="33"/>
      <c r="E47" s="32"/>
      <c r="F47" s="13"/>
    </row>
    <row r="48" spans="1:6" ht="15.75">
      <c r="A48" s="25">
        <v>9</v>
      </c>
      <c r="B48" s="21" t="s">
        <v>60</v>
      </c>
      <c r="C48" s="18">
        <v>1</v>
      </c>
      <c r="D48" s="33"/>
      <c r="E48" s="32"/>
      <c r="F48" s="13"/>
    </row>
    <row r="49" spans="1:6" ht="15.75">
      <c r="A49" s="25">
        <v>10</v>
      </c>
      <c r="B49" s="21" t="s">
        <v>61</v>
      </c>
      <c r="C49" s="18">
        <v>1</v>
      </c>
      <c r="D49" s="33"/>
      <c r="E49" s="32"/>
      <c r="F49" s="13"/>
    </row>
    <row r="50" spans="1:6" ht="15.75">
      <c r="A50" s="25">
        <v>11</v>
      </c>
      <c r="B50" s="21" t="s">
        <v>62</v>
      </c>
      <c r="C50" s="18">
        <v>1</v>
      </c>
      <c r="D50" s="33"/>
      <c r="E50" s="32"/>
      <c r="F50" s="13"/>
    </row>
    <row r="51" spans="1:6" ht="15.75">
      <c r="A51" s="23"/>
      <c r="B51" s="26" t="s">
        <v>63</v>
      </c>
      <c r="C51" s="19">
        <f>SUM(C52:C61)</f>
        <v>10</v>
      </c>
      <c r="D51" s="14"/>
      <c r="E51" s="33"/>
      <c r="F51" s="13"/>
    </row>
    <row r="52" spans="1:6" ht="15.75">
      <c r="A52" s="25">
        <v>1</v>
      </c>
      <c r="B52" s="66" t="s">
        <v>170</v>
      </c>
      <c r="C52" s="18">
        <v>1</v>
      </c>
      <c r="D52" s="14"/>
      <c r="E52" s="33"/>
      <c r="F52" s="13"/>
    </row>
    <row r="53" spans="1:6" ht="15.75">
      <c r="A53" s="25">
        <v>2</v>
      </c>
      <c r="B53" s="21" t="s">
        <v>133</v>
      </c>
      <c r="C53" s="18">
        <v>1</v>
      </c>
      <c r="D53" s="33"/>
      <c r="E53" s="32"/>
      <c r="F53" s="13"/>
    </row>
    <row r="54" spans="1:6" ht="15.75">
      <c r="A54" s="25">
        <v>3</v>
      </c>
      <c r="B54" s="21" t="s">
        <v>64</v>
      </c>
      <c r="C54" s="18">
        <v>1</v>
      </c>
      <c r="D54" s="33"/>
      <c r="E54" s="32"/>
      <c r="F54" s="13"/>
    </row>
    <row r="55" spans="1:6" ht="15.75">
      <c r="A55" s="25">
        <v>4</v>
      </c>
      <c r="B55" s="21" t="s">
        <v>65</v>
      </c>
      <c r="C55" s="18">
        <v>1</v>
      </c>
      <c r="D55" s="33"/>
      <c r="E55" s="32"/>
      <c r="F55" s="13"/>
    </row>
    <row r="56" spans="1:6" ht="15.75">
      <c r="A56" s="25">
        <v>5</v>
      </c>
      <c r="B56" s="21" t="s">
        <v>66</v>
      </c>
      <c r="C56" s="18">
        <v>1</v>
      </c>
      <c r="D56" s="33"/>
      <c r="E56" s="32"/>
      <c r="F56" s="13"/>
    </row>
    <row r="57" spans="1:6" ht="15.75">
      <c r="A57" s="25">
        <v>6</v>
      </c>
      <c r="B57" s="22" t="s">
        <v>67</v>
      </c>
      <c r="C57" s="18">
        <v>1</v>
      </c>
      <c r="D57" s="33"/>
      <c r="E57" s="32"/>
      <c r="F57" s="13"/>
    </row>
    <row r="58" spans="1:6" ht="15.75">
      <c r="A58" s="25">
        <v>7</v>
      </c>
      <c r="B58" s="21" t="s">
        <v>68</v>
      </c>
      <c r="C58" s="18">
        <v>1</v>
      </c>
      <c r="D58" s="33"/>
      <c r="E58" s="32"/>
      <c r="F58" s="13"/>
    </row>
    <row r="59" spans="1:6" ht="15.75">
      <c r="A59" s="25">
        <v>8</v>
      </c>
      <c r="B59" s="21" t="s">
        <v>69</v>
      </c>
      <c r="C59" s="18">
        <v>1</v>
      </c>
      <c r="D59" s="33"/>
      <c r="E59" s="32"/>
      <c r="F59" s="13"/>
    </row>
    <row r="60" spans="1:6" ht="15.75">
      <c r="A60" s="25">
        <v>9</v>
      </c>
      <c r="B60" s="21" t="s">
        <v>70</v>
      </c>
      <c r="C60" s="18">
        <v>1</v>
      </c>
      <c r="D60" s="33"/>
      <c r="E60" s="32"/>
      <c r="F60" s="13"/>
    </row>
    <row r="61" spans="1:6" ht="15.75">
      <c r="A61" s="25">
        <v>10</v>
      </c>
      <c r="B61" s="21" t="s">
        <v>71</v>
      </c>
      <c r="C61" s="18">
        <v>1</v>
      </c>
      <c r="D61" s="33"/>
      <c r="E61" s="32"/>
      <c r="F61" s="13"/>
    </row>
    <row r="62" spans="1:6" ht="15.75">
      <c r="A62" s="25"/>
      <c r="B62" s="24" t="s">
        <v>72</v>
      </c>
      <c r="C62" s="19">
        <f>C63+C64</f>
        <v>2</v>
      </c>
      <c r="D62" s="14"/>
      <c r="E62" s="33"/>
      <c r="F62" s="13"/>
    </row>
    <row r="63" spans="1:6" ht="15.75">
      <c r="A63" s="25">
        <v>1</v>
      </c>
      <c r="B63" s="21" t="s">
        <v>137</v>
      </c>
      <c r="C63" s="18">
        <v>1</v>
      </c>
      <c r="D63" s="33"/>
      <c r="E63" s="32"/>
      <c r="F63" s="13"/>
    </row>
    <row r="64" spans="1:6" ht="15.75">
      <c r="A64" s="25"/>
      <c r="B64" s="21" t="s">
        <v>171</v>
      </c>
      <c r="C64" s="18">
        <v>1</v>
      </c>
      <c r="D64" s="33"/>
      <c r="E64" s="32"/>
      <c r="F64" s="13"/>
    </row>
    <row r="65" spans="1:6" ht="15.75">
      <c r="A65" s="23"/>
      <c r="B65" s="24" t="s">
        <v>73</v>
      </c>
      <c r="C65" s="19">
        <f>SUM(C66:C71)</f>
        <v>6</v>
      </c>
      <c r="D65" s="14"/>
      <c r="E65" s="33"/>
      <c r="F65" s="13"/>
    </row>
    <row r="66" spans="1:6" ht="15.75">
      <c r="A66" s="25">
        <v>1</v>
      </c>
      <c r="B66" s="21" t="s">
        <v>74</v>
      </c>
      <c r="C66" s="18">
        <v>1</v>
      </c>
      <c r="D66" s="33"/>
      <c r="E66" s="32"/>
      <c r="F66" s="13"/>
    </row>
    <row r="67" spans="1:6" ht="15.75">
      <c r="A67" s="25">
        <v>2</v>
      </c>
      <c r="B67" s="21" t="s">
        <v>75</v>
      </c>
      <c r="C67" s="18">
        <v>1</v>
      </c>
      <c r="D67" s="33"/>
      <c r="E67" s="32"/>
      <c r="F67" s="13"/>
    </row>
    <row r="68" spans="1:6" ht="15.75">
      <c r="A68" s="25">
        <v>3</v>
      </c>
      <c r="B68" s="21" t="s">
        <v>76</v>
      </c>
      <c r="C68" s="18">
        <v>1</v>
      </c>
      <c r="D68" s="33"/>
      <c r="E68" s="32"/>
      <c r="F68" s="13"/>
    </row>
    <row r="69" spans="1:6" ht="15.75">
      <c r="A69" s="25">
        <v>4</v>
      </c>
      <c r="B69" s="21" t="s">
        <v>138</v>
      </c>
      <c r="C69" s="18">
        <v>1</v>
      </c>
      <c r="D69" s="33"/>
      <c r="E69" s="32"/>
      <c r="F69" s="13"/>
    </row>
    <row r="70" spans="1:6" ht="15.75">
      <c r="A70" s="25">
        <v>5</v>
      </c>
      <c r="B70" s="21" t="s">
        <v>78</v>
      </c>
      <c r="C70" s="18">
        <v>1</v>
      </c>
      <c r="D70" s="33"/>
      <c r="E70" s="32"/>
      <c r="F70" s="13"/>
    </row>
    <row r="71" spans="1:6" ht="15.75">
      <c r="A71" s="25">
        <v>6</v>
      </c>
      <c r="B71" s="21" t="s">
        <v>139</v>
      </c>
      <c r="C71" s="18">
        <v>1</v>
      </c>
      <c r="D71" s="33"/>
      <c r="E71" s="32"/>
      <c r="F71" s="13"/>
    </row>
    <row r="72" spans="1:6" ht="15.75">
      <c r="A72" s="23"/>
      <c r="B72" s="24" t="s">
        <v>79</v>
      </c>
      <c r="C72" s="19">
        <f>SUM(C73:C80)</f>
        <v>8</v>
      </c>
      <c r="D72" s="14"/>
      <c r="E72" s="33"/>
      <c r="F72" s="13"/>
    </row>
    <row r="73" spans="1:6" ht="15.75">
      <c r="A73" s="25">
        <v>1</v>
      </c>
      <c r="B73" s="21" t="s">
        <v>172</v>
      </c>
      <c r="C73" s="18">
        <v>1</v>
      </c>
      <c r="D73" s="14"/>
      <c r="E73" s="33"/>
      <c r="F73" s="13"/>
    </row>
    <row r="74" spans="1:6" ht="15.75">
      <c r="A74" s="25">
        <v>2</v>
      </c>
      <c r="B74" s="21" t="s">
        <v>80</v>
      </c>
      <c r="C74" s="18">
        <v>1</v>
      </c>
      <c r="D74" s="33"/>
      <c r="E74" s="32"/>
      <c r="F74" s="13"/>
    </row>
    <row r="75" spans="1:6" ht="15.75">
      <c r="A75" s="25">
        <v>3</v>
      </c>
      <c r="B75" s="21" t="s">
        <v>81</v>
      </c>
      <c r="C75" s="18">
        <v>1</v>
      </c>
      <c r="D75" s="33"/>
      <c r="E75" s="32"/>
      <c r="F75" s="13"/>
    </row>
    <row r="76" spans="1:6" ht="15.75">
      <c r="A76" s="25">
        <v>4</v>
      </c>
      <c r="B76" s="21" t="s">
        <v>82</v>
      </c>
      <c r="C76" s="18">
        <v>1</v>
      </c>
      <c r="D76" s="33"/>
      <c r="E76" s="32"/>
      <c r="F76" s="13"/>
    </row>
    <row r="77" spans="1:6" ht="15.75">
      <c r="A77" s="25">
        <v>5</v>
      </c>
      <c r="B77" s="21" t="s">
        <v>83</v>
      </c>
      <c r="C77" s="18">
        <v>1</v>
      </c>
      <c r="D77" s="33"/>
      <c r="E77" s="32"/>
      <c r="F77" s="13"/>
    </row>
    <row r="78" spans="1:6" ht="15.75">
      <c r="A78" s="25">
        <v>6</v>
      </c>
      <c r="B78" s="21" t="s">
        <v>84</v>
      </c>
      <c r="C78" s="18">
        <v>1</v>
      </c>
      <c r="D78" s="33"/>
      <c r="E78" s="32"/>
      <c r="F78" s="13"/>
    </row>
    <row r="79" spans="1:6" ht="15.75">
      <c r="A79" s="25">
        <v>7</v>
      </c>
      <c r="B79" s="21" t="s">
        <v>140</v>
      </c>
      <c r="C79" s="18">
        <v>1</v>
      </c>
      <c r="D79" s="33"/>
      <c r="E79" s="32"/>
      <c r="F79" s="13"/>
    </row>
    <row r="80" spans="1:6" ht="15.75">
      <c r="A80" s="25">
        <v>8</v>
      </c>
      <c r="B80" s="21" t="s">
        <v>85</v>
      </c>
      <c r="C80" s="18">
        <v>1</v>
      </c>
      <c r="D80" s="33"/>
      <c r="E80" s="32"/>
      <c r="F80" s="13"/>
    </row>
    <row r="81" spans="1:6" ht="15.75">
      <c r="A81" s="23"/>
      <c r="B81" s="24" t="s">
        <v>86</v>
      </c>
      <c r="C81" s="67">
        <f>SUM(C82:C88)</f>
        <v>7</v>
      </c>
      <c r="D81" s="14"/>
      <c r="E81" s="33"/>
      <c r="F81" s="13"/>
    </row>
    <row r="82" spans="1:6" ht="15.75">
      <c r="A82" s="25">
        <v>1</v>
      </c>
      <c r="B82" s="21" t="s">
        <v>87</v>
      </c>
      <c r="C82" s="18">
        <v>1</v>
      </c>
      <c r="D82" s="33"/>
      <c r="E82" s="32"/>
      <c r="F82" s="13"/>
    </row>
    <row r="83" spans="1:6" ht="15.75">
      <c r="A83" s="25">
        <v>2</v>
      </c>
      <c r="B83" s="21" t="s">
        <v>88</v>
      </c>
      <c r="C83" s="18">
        <v>1</v>
      </c>
      <c r="D83" s="33"/>
      <c r="E83" s="32"/>
      <c r="F83" s="13"/>
    </row>
    <row r="84" spans="1:6" ht="15.75">
      <c r="A84" s="25">
        <v>3</v>
      </c>
      <c r="B84" s="22" t="s">
        <v>89</v>
      </c>
      <c r="C84" s="18">
        <v>1</v>
      </c>
      <c r="D84" s="33"/>
      <c r="E84" s="32"/>
      <c r="F84" s="13"/>
    </row>
    <row r="85" spans="1:6" ht="15.75">
      <c r="A85" s="25">
        <v>4</v>
      </c>
      <c r="B85" s="21" t="s">
        <v>141</v>
      </c>
      <c r="C85" s="18">
        <v>1</v>
      </c>
      <c r="D85" s="33"/>
      <c r="E85" s="32"/>
      <c r="F85" s="13"/>
    </row>
    <row r="86" spans="1:6" ht="15.75">
      <c r="A86" s="25">
        <v>5</v>
      </c>
      <c r="B86" s="21" t="s">
        <v>90</v>
      </c>
      <c r="C86" s="18">
        <v>1</v>
      </c>
      <c r="D86" s="33"/>
      <c r="E86" s="32"/>
      <c r="F86" s="13"/>
    </row>
    <row r="87" spans="1:6" ht="15.75">
      <c r="A87" s="25">
        <v>6</v>
      </c>
      <c r="B87" s="21" t="s">
        <v>91</v>
      </c>
      <c r="C87" s="18">
        <v>1</v>
      </c>
      <c r="D87" s="33"/>
      <c r="E87" s="32"/>
      <c r="F87" s="13"/>
    </row>
    <row r="88" spans="1:6" ht="15.75">
      <c r="A88" s="25">
        <v>7</v>
      </c>
      <c r="B88" s="21" t="s">
        <v>92</v>
      </c>
      <c r="C88" s="18">
        <v>1</v>
      </c>
      <c r="D88" s="33"/>
      <c r="E88" s="32"/>
      <c r="F88" s="13"/>
    </row>
    <row r="89" spans="1:6" ht="15.75">
      <c r="A89" s="23"/>
      <c r="B89" s="24" t="s">
        <v>93</v>
      </c>
      <c r="C89" s="67">
        <f>SUM(C90:C97)</f>
        <v>8</v>
      </c>
      <c r="D89" s="14"/>
      <c r="E89" s="33"/>
      <c r="F89" s="13"/>
    </row>
    <row r="90" spans="1:6" ht="15.75">
      <c r="A90" s="25">
        <v>1</v>
      </c>
      <c r="B90" s="21" t="s">
        <v>173</v>
      </c>
      <c r="C90" s="18">
        <v>1</v>
      </c>
      <c r="D90" s="14"/>
      <c r="E90" s="33"/>
      <c r="F90" s="13"/>
    </row>
    <row r="91" spans="1:6" ht="15.75">
      <c r="A91" s="25">
        <v>2</v>
      </c>
      <c r="B91" s="21" t="s">
        <v>94</v>
      </c>
      <c r="C91" s="18">
        <v>1</v>
      </c>
      <c r="D91" s="33"/>
      <c r="E91" s="32"/>
      <c r="F91" s="13"/>
    </row>
    <row r="92" spans="1:6" ht="15.75">
      <c r="A92" s="25">
        <v>3</v>
      </c>
      <c r="B92" s="21" t="s">
        <v>95</v>
      </c>
      <c r="C92" s="18">
        <v>1</v>
      </c>
      <c r="D92" s="33"/>
      <c r="E92" s="32"/>
      <c r="F92" s="13"/>
    </row>
    <row r="93" spans="1:6" ht="15.75">
      <c r="A93" s="25">
        <v>4</v>
      </c>
      <c r="B93" s="21" t="s">
        <v>96</v>
      </c>
      <c r="C93" s="18">
        <v>1</v>
      </c>
      <c r="D93" s="33"/>
      <c r="E93" s="32"/>
      <c r="F93" s="13"/>
    </row>
    <row r="94" spans="1:6" ht="15.75">
      <c r="A94" s="25">
        <v>5</v>
      </c>
      <c r="B94" s="21" t="s">
        <v>97</v>
      </c>
      <c r="C94" s="18">
        <v>1</v>
      </c>
      <c r="D94" s="33"/>
      <c r="E94" s="32"/>
      <c r="F94" s="13"/>
    </row>
    <row r="95" spans="1:6" ht="15.75">
      <c r="A95" s="25">
        <v>6</v>
      </c>
      <c r="B95" s="21" t="s">
        <v>98</v>
      </c>
      <c r="C95" s="18">
        <v>1</v>
      </c>
      <c r="D95" s="33"/>
      <c r="E95" s="32"/>
      <c r="F95" s="13"/>
    </row>
    <row r="96" spans="1:6" ht="15.75">
      <c r="A96" s="25">
        <v>7</v>
      </c>
      <c r="B96" s="21" t="s">
        <v>99</v>
      </c>
      <c r="C96" s="18">
        <v>1</v>
      </c>
      <c r="D96" s="33"/>
      <c r="E96" s="32"/>
      <c r="F96" s="13"/>
    </row>
    <row r="97" spans="1:6" ht="15.75">
      <c r="A97" s="25">
        <v>8</v>
      </c>
      <c r="B97" s="21" t="s">
        <v>100</v>
      </c>
      <c r="C97" s="18">
        <v>1</v>
      </c>
      <c r="D97" s="33"/>
      <c r="E97" s="32"/>
      <c r="F97" s="13"/>
    </row>
    <row r="98" spans="1:6" ht="15.75">
      <c r="A98" s="23"/>
      <c r="B98" s="24" t="s">
        <v>101</v>
      </c>
      <c r="C98" s="67">
        <f>SUM(C99:C105)</f>
        <v>7</v>
      </c>
      <c r="D98" s="14"/>
      <c r="E98" s="33"/>
      <c r="F98" s="13"/>
    </row>
    <row r="99" spans="1:6" ht="15.75">
      <c r="A99" s="25">
        <v>1</v>
      </c>
      <c r="B99" s="21" t="s">
        <v>174</v>
      </c>
      <c r="C99" s="18">
        <v>1</v>
      </c>
      <c r="D99" s="14"/>
      <c r="E99" s="33"/>
      <c r="F99" s="13"/>
    </row>
    <row r="100" spans="1:6" ht="15.75">
      <c r="A100" s="25">
        <v>2</v>
      </c>
      <c r="B100" s="21" t="s">
        <v>102</v>
      </c>
      <c r="C100" s="18">
        <v>1</v>
      </c>
      <c r="D100" s="33"/>
      <c r="E100" s="32"/>
      <c r="F100" s="13"/>
    </row>
    <row r="101" spans="1:6" ht="15.75">
      <c r="A101" s="25">
        <v>3</v>
      </c>
      <c r="B101" s="22" t="s">
        <v>142</v>
      </c>
      <c r="C101" s="18">
        <v>1</v>
      </c>
      <c r="D101" s="33"/>
      <c r="E101" s="32"/>
      <c r="F101" s="13"/>
    </row>
    <row r="102" spans="1:6" ht="15.75">
      <c r="A102" s="25">
        <v>4</v>
      </c>
      <c r="B102" s="21" t="s">
        <v>103</v>
      </c>
      <c r="C102" s="18">
        <v>1</v>
      </c>
      <c r="D102" s="33"/>
      <c r="E102" s="32"/>
      <c r="F102" s="13"/>
    </row>
    <row r="103" spans="1:6" ht="15.75">
      <c r="A103" s="25">
        <v>5</v>
      </c>
      <c r="B103" s="21" t="s">
        <v>143</v>
      </c>
      <c r="C103" s="18">
        <v>1</v>
      </c>
      <c r="D103" s="33"/>
      <c r="E103" s="32"/>
      <c r="F103" s="13"/>
    </row>
    <row r="104" spans="1:6" ht="15.75">
      <c r="A104" s="25">
        <v>6</v>
      </c>
      <c r="B104" s="21" t="s">
        <v>104</v>
      </c>
      <c r="C104" s="18">
        <v>1</v>
      </c>
      <c r="D104" s="33"/>
      <c r="E104" s="32"/>
      <c r="F104" s="13"/>
    </row>
    <row r="105" spans="1:6" ht="15.75">
      <c r="A105" s="25">
        <v>7</v>
      </c>
      <c r="B105" s="21" t="s">
        <v>105</v>
      </c>
      <c r="C105" s="18">
        <v>1</v>
      </c>
      <c r="D105" s="33"/>
      <c r="E105" s="32"/>
      <c r="F105" s="13"/>
    </row>
    <row r="106" spans="1:6" ht="15.75">
      <c r="A106" s="23"/>
      <c r="B106" s="24" t="s">
        <v>106</v>
      </c>
      <c r="C106" s="19">
        <f>C107+C108</f>
        <v>2</v>
      </c>
      <c r="D106" s="14"/>
      <c r="E106" s="14"/>
      <c r="F106" s="13"/>
    </row>
    <row r="107" spans="1:6" ht="15.75">
      <c r="A107" s="25">
        <v>1</v>
      </c>
      <c r="B107" s="21" t="s">
        <v>144</v>
      </c>
      <c r="C107" s="18">
        <v>1</v>
      </c>
      <c r="D107" s="33"/>
      <c r="E107" s="36"/>
      <c r="F107" s="13"/>
    </row>
    <row r="108" spans="1:6" ht="15.75">
      <c r="A108" s="25">
        <v>2</v>
      </c>
      <c r="B108" s="21" t="s">
        <v>175</v>
      </c>
      <c r="C108" s="18">
        <v>1</v>
      </c>
      <c r="D108" s="33"/>
      <c r="E108" s="36"/>
      <c r="F108" s="13"/>
    </row>
    <row r="109" spans="1:6" ht="15.75">
      <c r="A109" s="23"/>
      <c r="B109" s="24" t="s">
        <v>107</v>
      </c>
      <c r="C109" s="67">
        <f>SUM(C110:C115)</f>
        <v>6</v>
      </c>
      <c r="D109" s="14"/>
      <c r="E109" s="33"/>
      <c r="F109" s="13"/>
    </row>
    <row r="110" spans="1:6" ht="15.75">
      <c r="A110" s="25">
        <v>1</v>
      </c>
      <c r="B110" s="21" t="s">
        <v>176</v>
      </c>
      <c r="C110" s="18">
        <v>1</v>
      </c>
      <c r="D110" s="14"/>
      <c r="E110" s="33"/>
      <c r="F110" s="13"/>
    </row>
    <row r="111" spans="1:6" ht="15.75">
      <c r="A111" s="25">
        <v>2</v>
      </c>
      <c r="B111" s="21" t="s">
        <v>145</v>
      </c>
      <c r="C111" s="18">
        <v>1</v>
      </c>
      <c r="D111" s="33"/>
      <c r="E111" s="32"/>
      <c r="F111" s="13"/>
    </row>
    <row r="112" spans="1:6" ht="15.75">
      <c r="A112" s="25">
        <v>3</v>
      </c>
      <c r="B112" s="21" t="s">
        <v>108</v>
      </c>
      <c r="C112" s="18">
        <v>1</v>
      </c>
      <c r="D112" s="33"/>
      <c r="E112" s="32"/>
      <c r="F112" s="13"/>
    </row>
    <row r="113" spans="1:6" ht="15.75">
      <c r="A113" s="25">
        <v>4</v>
      </c>
      <c r="B113" s="21" t="s">
        <v>109</v>
      </c>
      <c r="C113" s="18">
        <v>1</v>
      </c>
      <c r="D113" s="33"/>
      <c r="E113" s="32"/>
      <c r="F113" s="13"/>
    </row>
    <row r="114" spans="1:6" ht="15.75">
      <c r="A114" s="25">
        <v>5</v>
      </c>
      <c r="B114" s="21" t="s">
        <v>110</v>
      </c>
      <c r="C114" s="18">
        <v>1</v>
      </c>
      <c r="D114" s="33"/>
      <c r="E114" s="32"/>
      <c r="F114" s="13"/>
    </row>
    <row r="115" spans="1:6" ht="15.75">
      <c r="A115" s="25">
        <v>6</v>
      </c>
      <c r="B115" s="21" t="s">
        <v>146</v>
      </c>
      <c r="C115" s="18">
        <v>1</v>
      </c>
      <c r="D115" s="33"/>
      <c r="E115" s="32"/>
      <c r="F115" s="13"/>
    </row>
    <row r="116" spans="1:6" ht="15.75">
      <c r="A116" s="23"/>
      <c r="B116" s="24" t="s">
        <v>111</v>
      </c>
      <c r="C116" s="19">
        <f>SUM(C117:C126)</f>
        <v>10</v>
      </c>
      <c r="D116" s="14"/>
      <c r="E116" s="33"/>
      <c r="F116" s="13"/>
    </row>
    <row r="117" spans="1:6" ht="15.75">
      <c r="A117" s="25">
        <v>1</v>
      </c>
      <c r="B117" s="21" t="s">
        <v>177</v>
      </c>
      <c r="C117" s="18">
        <v>1</v>
      </c>
      <c r="D117" s="14"/>
      <c r="E117" s="33"/>
      <c r="F117" s="13"/>
    </row>
    <row r="118" spans="1:6" ht="15.75">
      <c r="A118" s="25">
        <v>2</v>
      </c>
      <c r="B118" s="21" t="s">
        <v>42</v>
      </c>
      <c r="C118" s="18">
        <v>1</v>
      </c>
      <c r="D118" s="33"/>
      <c r="E118" s="32"/>
      <c r="F118" s="13"/>
    </row>
    <row r="119" spans="1:6" ht="15.75">
      <c r="A119" s="25">
        <v>3</v>
      </c>
      <c r="B119" s="21" t="s">
        <v>112</v>
      </c>
      <c r="C119" s="18">
        <v>1</v>
      </c>
      <c r="D119" s="33"/>
      <c r="E119" s="32"/>
      <c r="F119" s="13"/>
    </row>
    <row r="120" spans="1:6" ht="15.75">
      <c r="A120" s="25">
        <v>4</v>
      </c>
      <c r="B120" s="21" t="s">
        <v>134</v>
      </c>
      <c r="C120" s="18">
        <v>1</v>
      </c>
      <c r="D120" s="33"/>
      <c r="E120" s="32"/>
      <c r="F120" s="13"/>
    </row>
    <row r="121" spans="1:6" ht="15.75">
      <c r="A121" s="25">
        <v>5</v>
      </c>
      <c r="B121" s="21" t="s">
        <v>113</v>
      </c>
      <c r="C121" s="18">
        <v>1</v>
      </c>
      <c r="D121" s="33"/>
      <c r="E121" s="32"/>
      <c r="F121" s="13"/>
    </row>
    <row r="122" spans="1:6" ht="15.75">
      <c r="A122" s="25">
        <v>6</v>
      </c>
      <c r="B122" s="21" t="s">
        <v>77</v>
      </c>
      <c r="C122" s="18">
        <v>1</v>
      </c>
      <c r="D122" s="33"/>
      <c r="E122" s="32"/>
      <c r="F122" s="13"/>
    </row>
    <row r="123" spans="1:6" ht="15.75">
      <c r="A123" s="25">
        <v>7</v>
      </c>
      <c r="B123" s="21" t="s">
        <v>114</v>
      </c>
      <c r="C123" s="18">
        <v>1</v>
      </c>
      <c r="D123" s="33"/>
      <c r="E123" s="32"/>
      <c r="F123" s="13"/>
    </row>
    <row r="124" spans="1:6" ht="15.75">
      <c r="A124" s="25">
        <v>8</v>
      </c>
      <c r="B124" s="21" t="s">
        <v>115</v>
      </c>
      <c r="C124" s="18">
        <v>1</v>
      </c>
      <c r="D124" s="33"/>
      <c r="E124" s="32"/>
      <c r="F124" s="13"/>
    </row>
    <row r="125" spans="1:6" ht="15.75">
      <c r="A125" s="25">
        <v>9</v>
      </c>
      <c r="B125" s="21" t="s">
        <v>116</v>
      </c>
      <c r="C125" s="18">
        <v>1</v>
      </c>
      <c r="D125" s="33"/>
      <c r="E125" s="32"/>
      <c r="F125" s="13"/>
    </row>
    <row r="126" spans="1:6" ht="15.75">
      <c r="A126" s="25">
        <v>10</v>
      </c>
      <c r="B126" s="21" t="s">
        <v>47</v>
      </c>
      <c r="C126" s="18">
        <v>1</v>
      </c>
      <c r="D126" s="33"/>
      <c r="E126" s="32"/>
      <c r="F126" s="13"/>
    </row>
    <row r="127" spans="1:6" ht="15.75">
      <c r="A127" s="23"/>
      <c r="B127" s="24" t="s">
        <v>117</v>
      </c>
      <c r="C127" s="19">
        <f>SUM(C128:C131)</f>
        <v>4</v>
      </c>
      <c r="D127" s="14"/>
      <c r="E127" s="33"/>
      <c r="F127" s="13"/>
    </row>
    <row r="128" spans="1:6" ht="15.75">
      <c r="A128" s="25">
        <v>1</v>
      </c>
      <c r="B128" s="21" t="s">
        <v>118</v>
      </c>
      <c r="C128" s="18">
        <v>1</v>
      </c>
      <c r="D128" s="33"/>
      <c r="E128" s="32"/>
      <c r="F128" s="13"/>
    </row>
    <row r="129" spans="1:6" ht="15.75">
      <c r="A129" s="25">
        <v>2</v>
      </c>
      <c r="B129" s="21" t="s">
        <v>119</v>
      </c>
      <c r="C129" s="18">
        <v>1</v>
      </c>
      <c r="D129" s="33"/>
      <c r="E129" s="32"/>
      <c r="F129" s="13"/>
    </row>
    <row r="130" spans="1:6" ht="15.75">
      <c r="A130" s="25">
        <v>3</v>
      </c>
      <c r="B130" s="21" t="s">
        <v>30</v>
      </c>
      <c r="C130" s="18">
        <v>1</v>
      </c>
      <c r="D130" s="33"/>
      <c r="E130" s="32"/>
      <c r="F130" s="13"/>
    </row>
    <row r="131" spans="1:6" ht="15.75">
      <c r="A131" s="25">
        <v>4</v>
      </c>
      <c r="B131" s="21" t="s">
        <v>120</v>
      </c>
      <c r="C131" s="18">
        <v>1</v>
      </c>
      <c r="D131" s="33"/>
      <c r="E131" s="32"/>
      <c r="F131" s="13"/>
    </row>
    <row r="132" spans="1:6" ht="15.75">
      <c r="A132" s="23"/>
      <c r="B132" s="24" t="s">
        <v>121</v>
      </c>
      <c r="C132" s="19">
        <f>SUM(C133:C138)</f>
        <v>6</v>
      </c>
      <c r="D132" s="14"/>
      <c r="E132" s="33"/>
      <c r="F132" s="13"/>
    </row>
    <row r="133" spans="1:6" ht="15.75">
      <c r="A133" s="25">
        <v>1</v>
      </c>
      <c r="B133" s="21" t="s">
        <v>122</v>
      </c>
      <c r="C133" s="18">
        <v>1</v>
      </c>
      <c r="D133" s="33"/>
      <c r="E133" s="32"/>
      <c r="F133" s="13"/>
    </row>
    <row r="134" spans="1:6" ht="15.75">
      <c r="A134" s="25">
        <v>2</v>
      </c>
      <c r="B134" s="21" t="s">
        <v>123</v>
      </c>
      <c r="C134" s="18">
        <v>1</v>
      </c>
      <c r="D134" s="33"/>
      <c r="E134" s="32"/>
      <c r="F134" s="13"/>
    </row>
    <row r="135" spans="1:6" ht="15.75">
      <c r="A135" s="25">
        <v>3</v>
      </c>
      <c r="B135" s="21" t="s">
        <v>124</v>
      </c>
      <c r="C135" s="18">
        <v>1</v>
      </c>
      <c r="D135" s="33"/>
      <c r="E135" s="32"/>
      <c r="F135" s="13"/>
    </row>
    <row r="136" spans="1:6" ht="15.75">
      <c r="A136" s="25">
        <v>4</v>
      </c>
      <c r="B136" s="21" t="s">
        <v>147</v>
      </c>
      <c r="C136" s="18">
        <v>1</v>
      </c>
      <c r="D136" s="33"/>
      <c r="E136" s="32"/>
      <c r="F136" s="13"/>
    </row>
    <row r="137" spans="1:6" ht="15.75">
      <c r="A137" s="25">
        <v>5</v>
      </c>
      <c r="B137" s="21" t="s">
        <v>125</v>
      </c>
      <c r="C137" s="18">
        <v>1</v>
      </c>
      <c r="D137" s="33"/>
      <c r="E137" s="32"/>
      <c r="F137" s="13"/>
    </row>
    <row r="138" spans="1:6" ht="15.75">
      <c r="A138" s="25">
        <v>6</v>
      </c>
      <c r="B138" s="21" t="s">
        <v>178</v>
      </c>
      <c r="C138" s="18">
        <v>1</v>
      </c>
      <c r="D138" s="33"/>
      <c r="E138" s="32"/>
      <c r="F138" s="13"/>
    </row>
    <row r="139" spans="1:6" ht="15.75">
      <c r="A139" s="23"/>
      <c r="B139" s="24" t="s">
        <v>126</v>
      </c>
      <c r="C139" s="67">
        <f>SUM(C140:C145)</f>
        <v>6</v>
      </c>
      <c r="D139" s="14"/>
      <c r="E139" s="33"/>
      <c r="F139" s="13"/>
    </row>
    <row r="140" spans="1:6" ht="15.75">
      <c r="A140" s="25">
        <v>1</v>
      </c>
      <c r="B140" s="21" t="s">
        <v>179</v>
      </c>
      <c r="C140" s="18">
        <v>1</v>
      </c>
      <c r="D140" s="14"/>
      <c r="E140" s="33"/>
      <c r="F140" s="13"/>
    </row>
    <row r="141" spans="1:6" ht="15.75">
      <c r="A141" s="25">
        <v>2</v>
      </c>
      <c r="B141" s="21" t="s">
        <v>127</v>
      </c>
      <c r="C141" s="18">
        <v>1</v>
      </c>
      <c r="D141" s="33"/>
      <c r="E141" s="32"/>
      <c r="F141" s="13"/>
    </row>
    <row r="142" spans="1:6" ht="15.75">
      <c r="A142" s="25">
        <v>3</v>
      </c>
      <c r="B142" s="21" t="s">
        <v>128</v>
      </c>
      <c r="C142" s="18">
        <v>1</v>
      </c>
      <c r="D142" s="33"/>
      <c r="E142" s="32"/>
      <c r="F142" s="13"/>
    </row>
    <row r="143" spans="1:6" ht="15.75">
      <c r="A143" s="25">
        <v>4</v>
      </c>
      <c r="B143" s="21" t="s">
        <v>129</v>
      </c>
      <c r="C143" s="18">
        <v>1</v>
      </c>
      <c r="D143" s="33"/>
      <c r="E143" s="32"/>
      <c r="F143" s="13"/>
    </row>
    <row r="144" spans="1:6" ht="15.75">
      <c r="A144" s="25">
        <v>5</v>
      </c>
      <c r="B144" s="21" t="s">
        <v>148</v>
      </c>
      <c r="C144" s="18">
        <v>1</v>
      </c>
      <c r="D144" s="33"/>
      <c r="E144" s="32"/>
      <c r="F144" s="13"/>
    </row>
    <row r="145" spans="1:6" ht="15.75">
      <c r="A145" s="25">
        <v>6</v>
      </c>
      <c r="B145" s="21" t="s">
        <v>130</v>
      </c>
      <c r="C145" s="18">
        <v>1</v>
      </c>
      <c r="D145" s="33"/>
      <c r="E145" s="32"/>
      <c r="F145" s="13"/>
    </row>
    <row r="146" spans="1:6" ht="15.75">
      <c r="A146" s="158" t="s">
        <v>180</v>
      </c>
      <c r="B146" s="159"/>
      <c r="C146" s="67">
        <f>+C8+C16+C65+C62+C81+C26+C127+C116+C139+C98+C132+C89+C39+C109+C72+C51+C106</f>
        <v>121</v>
      </c>
      <c r="D146" s="14"/>
      <c r="E146" s="28"/>
      <c r="F146" s="13"/>
    </row>
    <row r="147" spans="1:6" ht="14.25">
      <c r="A147" s="16"/>
      <c r="B147" s="16"/>
      <c r="C147" s="29"/>
      <c r="D147" s="30"/>
      <c r="F147" s="13"/>
    </row>
    <row r="148" spans="1:6" ht="14.25">
      <c r="A148" s="16"/>
      <c r="B148" s="16"/>
      <c r="C148" s="68"/>
      <c r="D148" s="30"/>
      <c r="F148" s="13"/>
    </row>
    <row r="149" spans="1:6" ht="14.25">
      <c r="A149" s="16"/>
      <c r="B149" s="16"/>
      <c r="C149" s="31"/>
      <c r="D149" s="27"/>
      <c r="F149" s="13"/>
    </row>
    <row r="150" spans="1:6" ht="12.75">
      <c r="A150" s="16"/>
      <c r="B150" s="16"/>
      <c r="C150" s="31"/>
      <c r="D150" s="14"/>
      <c r="E150" s="13"/>
      <c r="F150" s="13"/>
    </row>
  </sheetData>
  <sheetProtection/>
  <mergeCells count="4">
    <mergeCell ref="A4:C4"/>
    <mergeCell ref="A5:C5"/>
    <mergeCell ref="A146:B146"/>
    <mergeCell ref="B6:C6"/>
  </mergeCells>
  <printOptions/>
  <pageMargins left="1.67" right="0.7" top="0.35" bottom="0.24" header="0.17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27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7.7109375" style="0" customWidth="1"/>
    <col min="2" max="2" width="40.7109375" style="0" customWidth="1"/>
    <col min="3" max="3" width="20.421875" style="0" customWidth="1"/>
  </cols>
  <sheetData>
    <row r="1" spans="1:3" ht="15.75">
      <c r="A1" s="2"/>
      <c r="C1" s="38" t="s">
        <v>153</v>
      </c>
    </row>
    <row r="2" spans="1:3" ht="15.75">
      <c r="A2" s="2"/>
      <c r="C2" s="38" t="s">
        <v>203</v>
      </c>
    </row>
    <row r="3" spans="1:2" ht="15.75">
      <c r="A3" s="2"/>
      <c r="B3" s="2"/>
    </row>
    <row r="4" spans="1:3" ht="19.5" customHeight="1">
      <c r="A4" s="142" t="s">
        <v>0</v>
      </c>
      <c r="B4" s="142"/>
      <c r="C4" s="142"/>
    </row>
    <row r="5" spans="1:3" ht="92.25" customHeight="1">
      <c r="A5" s="146" t="s">
        <v>210</v>
      </c>
      <c r="B5" s="146"/>
      <c r="C5" s="146"/>
    </row>
    <row r="6" spans="1:3" ht="15.75">
      <c r="A6" s="48"/>
      <c r="B6" s="47"/>
      <c r="C6" s="44"/>
    </row>
    <row r="7" spans="1:3" ht="15.75">
      <c r="A7" s="4"/>
      <c r="B7" s="4"/>
      <c r="C7" s="3" t="s">
        <v>1</v>
      </c>
    </row>
    <row r="8" spans="1:3" ht="51.75" customHeight="1">
      <c r="A8" s="5" t="s">
        <v>2</v>
      </c>
      <c r="B8" s="43" t="s">
        <v>3</v>
      </c>
      <c r="C8" s="99" t="s">
        <v>4</v>
      </c>
    </row>
    <row r="9" spans="1:4" ht="15.75" customHeight="1">
      <c r="A9" s="6">
        <v>1</v>
      </c>
      <c r="B9" s="53" t="s">
        <v>5</v>
      </c>
      <c r="C9" s="100">
        <v>15846.6</v>
      </c>
      <c r="D9" s="114"/>
    </row>
    <row r="10" spans="1:4" ht="15.75" customHeight="1">
      <c r="A10" s="8">
        <v>2</v>
      </c>
      <c r="B10" s="54" t="s">
        <v>6</v>
      </c>
      <c r="C10" s="98">
        <v>21298.8</v>
      </c>
      <c r="D10" s="114"/>
    </row>
    <row r="11" spans="1:4" ht="15.75" customHeight="1">
      <c r="A11" s="8">
        <v>3</v>
      </c>
      <c r="B11" s="54" t="s">
        <v>164</v>
      </c>
      <c r="C11" s="98">
        <v>20794.7</v>
      </c>
      <c r="D11" s="114"/>
    </row>
    <row r="12" spans="1:4" ht="15.75" customHeight="1">
      <c r="A12" s="8">
        <v>4</v>
      </c>
      <c r="B12" s="54" t="s">
        <v>7</v>
      </c>
      <c r="C12" s="98">
        <v>22394.9</v>
      </c>
      <c r="D12" s="114"/>
    </row>
    <row r="13" spans="1:4" ht="15.75" customHeight="1">
      <c r="A13" s="8">
        <v>5</v>
      </c>
      <c r="B13" s="54" t="s">
        <v>8</v>
      </c>
      <c r="C13" s="98">
        <v>38562.6</v>
      </c>
      <c r="D13" s="114"/>
    </row>
    <row r="14" spans="1:4" ht="15.75" customHeight="1">
      <c r="A14" s="8">
        <v>6</v>
      </c>
      <c r="B14" s="54" t="s">
        <v>9</v>
      </c>
      <c r="C14" s="98">
        <v>1796.5</v>
      </c>
      <c r="D14" s="114"/>
    </row>
    <row r="15" spans="1:4" ht="15.75" customHeight="1">
      <c r="A15" s="8">
        <v>7</v>
      </c>
      <c r="B15" s="54" t="s">
        <v>10</v>
      </c>
      <c r="C15" s="98">
        <v>9769.5</v>
      </c>
      <c r="D15" s="114"/>
    </row>
    <row r="16" spans="1:4" ht="15.75" customHeight="1">
      <c r="A16" s="8">
        <v>8</v>
      </c>
      <c r="B16" s="54" t="s">
        <v>11</v>
      </c>
      <c r="C16" s="98">
        <v>21475.5</v>
      </c>
      <c r="D16" s="114"/>
    </row>
    <row r="17" spans="1:4" ht="15.75" customHeight="1">
      <c r="A17" s="8">
        <v>9</v>
      </c>
      <c r="B17" s="54" t="s">
        <v>12</v>
      </c>
      <c r="C17" s="98">
        <v>10355</v>
      </c>
      <c r="D17" s="114"/>
    </row>
    <row r="18" spans="1:4" ht="15.75" customHeight="1">
      <c r="A18" s="8">
        <v>10</v>
      </c>
      <c r="B18" s="54" t="s">
        <v>13</v>
      </c>
      <c r="C18" s="98">
        <v>21105.600000000002</v>
      </c>
      <c r="D18" s="114"/>
    </row>
    <row r="19" spans="1:4" ht="15.75" customHeight="1">
      <c r="A19" s="8">
        <v>11</v>
      </c>
      <c r="B19" s="54" t="s">
        <v>14</v>
      </c>
      <c r="C19" s="98">
        <v>11627.1</v>
      </c>
      <c r="D19" s="114"/>
    </row>
    <row r="20" spans="1:4" ht="15.75" customHeight="1">
      <c r="A20" s="8">
        <v>12</v>
      </c>
      <c r="B20" s="54" t="s">
        <v>15</v>
      </c>
      <c r="C20" s="98">
        <v>4089.8999999999996</v>
      </c>
      <c r="D20" s="114"/>
    </row>
    <row r="21" spans="1:4" ht="15.75" customHeight="1">
      <c r="A21" s="8">
        <v>13</v>
      </c>
      <c r="B21" s="54" t="s">
        <v>16</v>
      </c>
      <c r="C21" s="98">
        <v>8588.5</v>
      </c>
      <c r="D21" s="114"/>
    </row>
    <row r="22" spans="1:4" ht="15.75" customHeight="1">
      <c r="A22" s="8">
        <v>14</v>
      </c>
      <c r="B22" s="54" t="s">
        <v>17</v>
      </c>
      <c r="C22" s="98">
        <v>35069</v>
      </c>
      <c r="D22" s="114"/>
    </row>
    <row r="23" spans="1:4" ht="15.75" customHeight="1">
      <c r="A23" s="8">
        <v>15</v>
      </c>
      <c r="B23" s="54" t="s">
        <v>18</v>
      </c>
      <c r="C23" s="98">
        <v>10461.099999999999</v>
      </c>
      <c r="D23" s="114"/>
    </row>
    <row r="24" spans="1:4" ht="15.75" customHeight="1">
      <c r="A24" s="8">
        <v>16</v>
      </c>
      <c r="B24" s="54" t="s">
        <v>19</v>
      </c>
      <c r="C24" s="98">
        <v>16493.5</v>
      </c>
      <c r="D24" s="114"/>
    </row>
    <row r="25" spans="1:4" ht="15.75" customHeight="1">
      <c r="A25" s="8">
        <v>17</v>
      </c>
      <c r="B25" s="54" t="s">
        <v>20</v>
      </c>
      <c r="C25" s="98">
        <v>14248.1</v>
      </c>
      <c r="D25" s="114"/>
    </row>
    <row r="26" spans="1:4" ht="15.75" customHeight="1">
      <c r="A26" s="8">
        <v>18</v>
      </c>
      <c r="B26" s="54" t="s">
        <v>21</v>
      </c>
      <c r="C26" s="98">
        <v>33427</v>
      </c>
      <c r="D26" s="114"/>
    </row>
    <row r="27" spans="1:3" ht="15.75" customHeight="1">
      <c r="A27" s="10"/>
      <c r="B27" s="55" t="s">
        <v>22</v>
      </c>
      <c r="C27" s="101">
        <f>SUM(C9:C26)</f>
        <v>317403.9</v>
      </c>
    </row>
  </sheetData>
  <sheetProtection/>
  <mergeCells count="2">
    <mergeCell ref="A5:C5"/>
    <mergeCell ref="A4:C4"/>
  </mergeCells>
  <printOptions horizontalCentered="1"/>
  <pageMargins left="0.81" right="0.1968503937007874" top="0.21" bottom="0.984251968503937" header="0.196850393700787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24"/>
  <sheetViews>
    <sheetView view="pageBreakPreview" zoomScaleSheetLayoutView="100" zoomScalePageLayoutView="0" workbookViewId="0" topLeftCell="A1">
      <selection activeCell="S35" sqref="S35"/>
    </sheetView>
  </sheetViews>
  <sheetFormatPr defaultColWidth="9.140625" defaultRowHeight="12.75"/>
  <cols>
    <col min="1" max="1" width="7.7109375" style="0" customWidth="1"/>
    <col min="2" max="2" width="31.00390625" style="0" customWidth="1"/>
    <col min="3" max="3" width="21.421875" style="0" customWidth="1"/>
  </cols>
  <sheetData>
    <row r="1" spans="1:3" ht="15.75">
      <c r="A1" s="2"/>
      <c r="C1" s="38" t="s">
        <v>154</v>
      </c>
    </row>
    <row r="2" spans="1:3" ht="15.75">
      <c r="A2" s="2"/>
      <c r="C2" s="38" t="s">
        <v>203</v>
      </c>
    </row>
    <row r="3" spans="1:2" ht="15.75">
      <c r="A3" s="2"/>
      <c r="B3" s="2"/>
    </row>
    <row r="4" spans="1:3" ht="19.5" customHeight="1">
      <c r="A4" s="147" t="s">
        <v>0</v>
      </c>
      <c r="B4" s="147"/>
      <c r="C4" s="147"/>
    </row>
    <row r="5" spans="1:3" ht="59.25" customHeight="1">
      <c r="A5" s="146" t="s">
        <v>211</v>
      </c>
      <c r="B5" s="146"/>
      <c r="C5" s="146"/>
    </row>
    <row r="6" spans="1:3" ht="12.75" customHeight="1">
      <c r="A6" s="48"/>
      <c r="B6" s="47"/>
      <c r="C6" s="44"/>
    </row>
    <row r="7" spans="1:3" ht="15.75">
      <c r="A7" s="47"/>
      <c r="B7" s="47"/>
      <c r="C7" s="50" t="s">
        <v>1</v>
      </c>
    </row>
    <row r="8" spans="1:3" ht="27" customHeight="1">
      <c r="A8" s="5" t="s">
        <v>2</v>
      </c>
      <c r="B8" s="43" t="s">
        <v>3</v>
      </c>
      <c r="C8" s="43" t="s">
        <v>149</v>
      </c>
    </row>
    <row r="9" spans="1:3" ht="16.5" customHeight="1">
      <c r="A9" s="62">
        <v>1</v>
      </c>
      <c r="B9" s="60" t="s">
        <v>5</v>
      </c>
      <c r="C9" s="69">
        <v>1145</v>
      </c>
    </row>
    <row r="10" spans="1:3" ht="16.5" customHeight="1">
      <c r="A10" s="63">
        <v>2</v>
      </c>
      <c r="B10" s="60" t="s">
        <v>6</v>
      </c>
      <c r="C10" s="69">
        <v>1392</v>
      </c>
    </row>
    <row r="11" spans="1:3" ht="15.75">
      <c r="A11" s="63">
        <v>3</v>
      </c>
      <c r="B11" s="60" t="s">
        <v>164</v>
      </c>
      <c r="C11" s="69">
        <v>489</v>
      </c>
    </row>
    <row r="12" spans="1:3" ht="15.75">
      <c r="A12" s="63">
        <v>4</v>
      </c>
      <c r="B12" s="60" t="s">
        <v>7</v>
      </c>
      <c r="C12" s="69">
        <v>3376</v>
      </c>
    </row>
    <row r="13" spans="1:3" ht="15.75">
      <c r="A13" s="63">
        <v>5</v>
      </c>
      <c r="B13" s="60" t="s">
        <v>8</v>
      </c>
      <c r="C13" s="69">
        <v>4904</v>
      </c>
    </row>
    <row r="14" spans="1:3" ht="15.75">
      <c r="A14" s="63">
        <v>6</v>
      </c>
      <c r="B14" s="60" t="s">
        <v>9</v>
      </c>
      <c r="C14" s="69">
        <v>13611</v>
      </c>
    </row>
    <row r="15" spans="1:3" ht="15.75">
      <c r="A15" s="63">
        <v>7</v>
      </c>
      <c r="B15" s="60" t="s">
        <v>10</v>
      </c>
      <c r="C15" s="69">
        <v>5902</v>
      </c>
    </row>
    <row r="16" spans="1:3" ht="15.75">
      <c r="A16" s="63">
        <v>8</v>
      </c>
      <c r="B16" s="60" t="s">
        <v>11</v>
      </c>
      <c r="C16" s="69">
        <v>510.99999999999994</v>
      </c>
    </row>
    <row r="17" spans="1:3" ht="15.75">
      <c r="A17" s="63">
        <v>9</v>
      </c>
      <c r="B17" s="60" t="s">
        <v>12</v>
      </c>
      <c r="C17" s="69">
        <v>1301</v>
      </c>
    </row>
    <row r="18" spans="1:3" ht="15.75">
      <c r="A18" s="63">
        <v>10</v>
      </c>
      <c r="B18" s="60" t="s">
        <v>14</v>
      </c>
      <c r="C18" s="69">
        <v>4411</v>
      </c>
    </row>
    <row r="19" spans="1:3" ht="15.75">
      <c r="A19" s="63">
        <v>11</v>
      </c>
      <c r="B19" s="60" t="s">
        <v>17</v>
      </c>
      <c r="C19" s="69">
        <v>1195</v>
      </c>
    </row>
    <row r="20" spans="1:3" ht="15.75">
      <c r="A20" s="63">
        <v>12</v>
      </c>
      <c r="B20" s="60" t="s">
        <v>18</v>
      </c>
      <c r="C20" s="69">
        <v>352</v>
      </c>
    </row>
    <row r="21" spans="1:3" ht="15.75">
      <c r="A21" s="63">
        <v>13</v>
      </c>
      <c r="B21" s="60" t="s">
        <v>19</v>
      </c>
      <c r="C21" s="69">
        <v>297</v>
      </c>
    </row>
    <row r="22" spans="1:3" ht="15.75">
      <c r="A22" s="63">
        <v>14</v>
      </c>
      <c r="B22" s="60" t="s">
        <v>20</v>
      </c>
      <c r="C22" s="69">
        <v>4266</v>
      </c>
    </row>
    <row r="23" spans="1:3" ht="19.5" customHeight="1">
      <c r="A23" s="64"/>
      <c r="B23" s="61" t="s">
        <v>22</v>
      </c>
      <c r="C23" s="40">
        <f>SUM(C9:C22)</f>
        <v>43152</v>
      </c>
    </row>
    <row r="24" spans="1:2" ht="15.75">
      <c r="A24" s="2"/>
      <c r="B24" s="2"/>
    </row>
  </sheetData>
  <sheetProtection/>
  <mergeCells count="2">
    <mergeCell ref="A4:C4"/>
    <mergeCell ref="A5:C5"/>
  </mergeCells>
  <printOptions/>
  <pageMargins left="1.83" right="0.7" top="0.32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12"/>
  <sheetViews>
    <sheetView view="pageBreakPreview" zoomScaleSheetLayoutView="100" zoomScalePageLayoutView="0" workbookViewId="0" topLeftCell="A1">
      <selection activeCell="A7" sqref="A7:C7"/>
    </sheetView>
  </sheetViews>
  <sheetFormatPr defaultColWidth="9.140625" defaultRowHeight="12.75"/>
  <cols>
    <col min="1" max="1" width="6.140625" style="92" customWidth="1"/>
    <col min="2" max="2" width="31.57421875" style="92" customWidth="1"/>
    <col min="3" max="3" width="25.140625" style="92" customWidth="1"/>
    <col min="4" max="248" width="9.140625" style="92" customWidth="1"/>
  </cols>
  <sheetData>
    <row r="1" ht="15.75">
      <c r="C1" s="120" t="s">
        <v>155</v>
      </c>
    </row>
    <row r="2" ht="15.75">
      <c r="C2" s="120" t="s">
        <v>203</v>
      </c>
    </row>
    <row r="6" spans="1:3" ht="15.75">
      <c r="A6" s="148" t="s">
        <v>0</v>
      </c>
      <c r="B6" s="148"/>
      <c r="C6" s="148"/>
    </row>
    <row r="7" spans="1:3" ht="37.5" customHeight="1">
      <c r="A7" s="149" t="s">
        <v>221</v>
      </c>
      <c r="B7" s="149"/>
      <c r="C7" s="149"/>
    </row>
    <row r="8" spans="1:2" ht="15.75">
      <c r="A8" s="94"/>
      <c r="B8" s="94"/>
    </row>
    <row r="9" spans="1:3" ht="15.75">
      <c r="A9" s="94"/>
      <c r="B9" s="94"/>
      <c r="C9" s="93" t="s">
        <v>1</v>
      </c>
    </row>
    <row r="10" spans="1:3" ht="33.75" customHeight="1">
      <c r="A10" s="108" t="s">
        <v>2</v>
      </c>
      <c r="B10" s="77" t="s">
        <v>3</v>
      </c>
      <c r="C10" s="77" t="s">
        <v>4</v>
      </c>
    </row>
    <row r="11" spans="1:3" ht="18.75" customHeight="1">
      <c r="A11" s="105">
        <v>1</v>
      </c>
      <c r="B11" s="112" t="s">
        <v>196</v>
      </c>
      <c r="C11" s="113">
        <v>146.6</v>
      </c>
    </row>
    <row r="12" spans="1:3" s="92" customFormat="1" ht="15.75">
      <c r="A12" s="106"/>
      <c r="B12" s="111" t="s">
        <v>22</v>
      </c>
      <c r="C12" s="84">
        <f>SUM(C11:C11)</f>
        <v>146.6</v>
      </c>
    </row>
  </sheetData>
  <sheetProtection/>
  <mergeCells count="2">
    <mergeCell ref="A6:C6"/>
    <mergeCell ref="A7:C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D29"/>
  <sheetViews>
    <sheetView view="pageBreakPreview" zoomScaleSheetLayoutView="100" zoomScalePageLayoutView="0" workbookViewId="0" topLeftCell="A1">
      <selection activeCell="G21" sqref="G21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3" width="19.8515625" style="0" customWidth="1"/>
  </cols>
  <sheetData>
    <row r="1" spans="1:3" ht="15.75">
      <c r="A1" s="2"/>
      <c r="C1" s="38" t="s">
        <v>156</v>
      </c>
    </row>
    <row r="2" spans="1:3" ht="15.75">
      <c r="A2" s="2"/>
      <c r="C2" s="38" t="s">
        <v>203</v>
      </c>
    </row>
    <row r="3" spans="1:2" ht="15.75">
      <c r="A3" s="2"/>
      <c r="B3" s="2"/>
    </row>
    <row r="4" spans="1:3" ht="19.5" customHeight="1">
      <c r="A4" s="147" t="s">
        <v>0</v>
      </c>
      <c r="B4" s="147"/>
      <c r="C4" s="147"/>
    </row>
    <row r="5" spans="1:3" ht="26.25" customHeight="1">
      <c r="A5" s="146" t="s">
        <v>225</v>
      </c>
      <c r="B5" s="146"/>
      <c r="C5" s="146"/>
    </row>
    <row r="6" spans="1:3" ht="12.75" customHeight="1">
      <c r="A6" s="48"/>
      <c r="B6" s="47"/>
      <c r="C6" s="44"/>
    </row>
    <row r="7" spans="1:3" ht="15.75">
      <c r="A7" s="47"/>
      <c r="B7" s="47"/>
      <c r="C7" s="50" t="s">
        <v>1</v>
      </c>
    </row>
    <row r="8" spans="1:3" ht="27" customHeight="1">
      <c r="A8" s="43" t="s">
        <v>2</v>
      </c>
      <c r="B8" s="43" t="s">
        <v>3</v>
      </c>
      <c r="C8" s="43" t="s">
        <v>149</v>
      </c>
    </row>
    <row r="9" spans="1:4" ht="16.5" customHeight="1">
      <c r="A9" s="6">
        <v>1</v>
      </c>
      <c r="B9" s="54" t="s">
        <v>5</v>
      </c>
      <c r="C9" s="46">
        <v>1571.9</v>
      </c>
      <c r="D9" s="89"/>
    </row>
    <row r="10" spans="1:4" ht="15.75">
      <c r="A10" s="8">
        <v>2</v>
      </c>
      <c r="B10" s="54" t="s">
        <v>6</v>
      </c>
      <c r="C10" s="46">
        <v>1710.9</v>
      </c>
      <c r="D10" s="89"/>
    </row>
    <row r="11" spans="1:4" ht="15.75">
      <c r="A11" s="8">
        <v>3</v>
      </c>
      <c r="B11" s="54" t="s">
        <v>164</v>
      </c>
      <c r="C11" s="46">
        <v>2260.9</v>
      </c>
      <c r="D11" s="89"/>
    </row>
    <row r="12" spans="1:4" ht="15.75">
      <c r="A12" s="8">
        <v>4</v>
      </c>
      <c r="B12" s="54" t="s">
        <v>7</v>
      </c>
      <c r="C12" s="46">
        <v>2309</v>
      </c>
      <c r="D12" s="89"/>
    </row>
    <row r="13" spans="1:4" ht="15.75">
      <c r="A13" s="8">
        <v>5</v>
      </c>
      <c r="B13" s="54" t="s">
        <v>8</v>
      </c>
      <c r="C13" s="46">
        <v>2249.1</v>
      </c>
      <c r="D13" s="89"/>
    </row>
    <row r="14" spans="1:4" ht="15.75">
      <c r="A14" s="8">
        <v>6</v>
      </c>
      <c r="B14" s="54" t="s">
        <v>9</v>
      </c>
      <c r="C14" s="46">
        <v>1806.8</v>
      </c>
      <c r="D14" s="89"/>
    </row>
    <row r="15" spans="1:4" ht="15.75">
      <c r="A15" s="8">
        <v>7</v>
      </c>
      <c r="B15" s="54" t="s">
        <v>10</v>
      </c>
      <c r="C15" s="46">
        <v>1093.7</v>
      </c>
      <c r="D15" s="89"/>
    </row>
    <row r="16" spans="1:4" ht="15.75">
      <c r="A16" s="8">
        <v>8</v>
      </c>
      <c r="B16" s="54" t="s">
        <v>11</v>
      </c>
      <c r="C16" s="46">
        <v>1258.3</v>
      </c>
      <c r="D16" s="89"/>
    </row>
    <row r="17" spans="1:4" ht="15.75">
      <c r="A17" s="8">
        <v>9</v>
      </c>
      <c r="B17" s="54" t="s">
        <v>12</v>
      </c>
      <c r="C17" s="46">
        <v>1176</v>
      </c>
      <c r="D17" s="89"/>
    </row>
    <row r="18" spans="1:4" ht="15.75">
      <c r="A18" s="8">
        <v>10</v>
      </c>
      <c r="B18" s="54" t="s">
        <v>13</v>
      </c>
      <c r="C18" s="46">
        <v>1226</v>
      </c>
      <c r="D18" s="89"/>
    </row>
    <row r="19" spans="1:4" ht="15.75">
      <c r="A19" s="8">
        <v>11</v>
      </c>
      <c r="B19" s="54" t="s">
        <v>14</v>
      </c>
      <c r="C19" s="46">
        <v>2262.5</v>
      </c>
      <c r="D19" s="89"/>
    </row>
    <row r="20" spans="1:4" ht="15.75">
      <c r="A20" s="8">
        <v>12</v>
      </c>
      <c r="B20" s="54" t="s">
        <v>15</v>
      </c>
      <c r="C20" s="46">
        <v>279.3</v>
      </c>
      <c r="D20" s="89"/>
    </row>
    <row r="21" spans="1:4" ht="15.75">
      <c r="A21" s="8">
        <v>13</v>
      </c>
      <c r="B21" s="54" t="s">
        <v>16</v>
      </c>
      <c r="C21" s="46">
        <v>1618.9</v>
      </c>
      <c r="D21" s="89"/>
    </row>
    <row r="22" spans="1:4" ht="15.75">
      <c r="A22" s="8">
        <v>14</v>
      </c>
      <c r="B22" s="54" t="s">
        <v>17</v>
      </c>
      <c r="C22" s="46">
        <v>2375.9</v>
      </c>
      <c r="D22" s="89"/>
    </row>
    <row r="23" spans="1:4" ht="15.75">
      <c r="A23" s="8">
        <v>15</v>
      </c>
      <c r="B23" s="54" t="s">
        <v>18</v>
      </c>
      <c r="C23" s="46">
        <v>999.6</v>
      </c>
      <c r="D23" s="89"/>
    </row>
    <row r="24" spans="1:4" ht="15.75">
      <c r="A24" s="8">
        <v>16</v>
      </c>
      <c r="B24" s="54" t="s">
        <v>19</v>
      </c>
      <c r="C24" s="46">
        <v>1537.2</v>
      </c>
      <c r="D24" s="89"/>
    </row>
    <row r="25" spans="1:4" ht="15.75">
      <c r="A25" s="8">
        <v>17</v>
      </c>
      <c r="B25" s="54" t="s">
        <v>20</v>
      </c>
      <c r="C25" s="46">
        <v>2157.5</v>
      </c>
      <c r="D25" s="89"/>
    </row>
    <row r="26" spans="1:4" ht="15.75">
      <c r="A26" s="8">
        <v>18</v>
      </c>
      <c r="B26" s="54" t="s">
        <v>21</v>
      </c>
      <c r="C26" s="46">
        <v>2518.7</v>
      </c>
      <c r="D26" s="89"/>
    </row>
    <row r="27" spans="1:4" ht="15.75">
      <c r="A27" s="8">
        <v>19</v>
      </c>
      <c r="B27" s="54" t="s">
        <v>196</v>
      </c>
      <c r="C27" s="46">
        <v>9047.2</v>
      </c>
      <c r="D27" s="89"/>
    </row>
    <row r="28" spans="1:3" ht="19.5" customHeight="1">
      <c r="A28" s="10"/>
      <c r="B28" s="11" t="s">
        <v>22</v>
      </c>
      <c r="C28" s="40">
        <f>SUM(C9:C27)</f>
        <v>39459.4</v>
      </c>
    </row>
    <row r="29" spans="1:2" ht="15.75">
      <c r="A29" s="2"/>
      <c r="B29" s="2"/>
    </row>
  </sheetData>
  <sheetProtection/>
  <mergeCells count="2">
    <mergeCell ref="A5:C5"/>
    <mergeCell ref="A4:C4"/>
  </mergeCells>
  <printOptions horizontalCentered="1"/>
  <pageMargins left="0.81" right="0.1968503937007874" top="0.48" bottom="0.984251968503937" header="0.1968503937007874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C13"/>
  <sheetViews>
    <sheetView view="pageBreakPreview" zoomScaleSheetLayoutView="100" zoomScalePageLayoutView="0" workbookViewId="0" topLeftCell="A1">
      <selection activeCell="H26" sqref="H26"/>
    </sheetView>
  </sheetViews>
  <sheetFormatPr defaultColWidth="9.140625" defaultRowHeight="12.75"/>
  <cols>
    <col min="1" max="1" width="6.140625" style="92" customWidth="1"/>
    <col min="2" max="2" width="31.57421875" style="92" customWidth="1"/>
    <col min="3" max="3" width="25.140625" style="92" customWidth="1"/>
    <col min="4" max="248" width="9.140625" style="92" customWidth="1"/>
  </cols>
  <sheetData>
    <row r="1" ht="15.75">
      <c r="C1" s="120" t="s">
        <v>192</v>
      </c>
    </row>
    <row r="2" ht="15.75">
      <c r="C2" s="120" t="s">
        <v>203</v>
      </c>
    </row>
    <row r="6" spans="1:3" ht="15.75">
      <c r="A6" s="148" t="s">
        <v>0</v>
      </c>
      <c r="B6" s="148"/>
      <c r="C6" s="148"/>
    </row>
    <row r="7" spans="1:3" ht="114" customHeight="1">
      <c r="A7" s="149" t="s">
        <v>226</v>
      </c>
      <c r="B7" s="149"/>
      <c r="C7" s="149"/>
    </row>
    <row r="8" spans="1:2" ht="15.75">
      <c r="A8" s="94"/>
      <c r="B8" s="94"/>
    </row>
    <row r="9" spans="1:3" ht="15.75">
      <c r="A9" s="94"/>
      <c r="B9" s="94"/>
      <c r="C9" s="93" t="s">
        <v>1</v>
      </c>
    </row>
    <row r="10" spans="1:3" ht="33.75" customHeight="1">
      <c r="A10" s="108" t="s">
        <v>2</v>
      </c>
      <c r="B10" s="77" t="s">
        <v>3</v>
      </c>
      <c r="C10" s="77" t="s">
        <v>4</v>
      </c>
    </row>
    <row r="11" spans="1:3" ht="18.75" customHeight="1">
      <c r="A11" s="105">
        <v>1</v>
      </c>
      <c r="B11" s="109" t="s">
        <v>6</v>
      </c>
      <c r="C11" s="107">
        <v>1792.8</v>
      </c>
    </row>
    <row r="12" spans="1:3" ht="15.75">
      <c r="A12" s="81">
        <v>2</v>
      </c>
      <c r="B12" s="110" t="s">
        <v>8</v>
      </c>
      <c r="C12" s="95">
        <v>1101.3</v>
      </c>
    </row>
    <row r="13" spans="1:3" ht="15.75">
      <c r="A13" s="106"/>
      <c r="B13" s="111" t="s">
        <v>22</v>
      </c>
      <c r="C13" s="84">
        <f>SUM(C11:C12)</f>
        <v>2894.1</v>
      </c>
    </row>
  </sheetData>
  <sheetProtection/>
  <mergeCells count="2">
    <mergeCell ref="A6:C6"/>
    <mergeCell ref="A7:C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12"/>
  <sheetViews>
    <sheetView view="pageBreakPreview" zoomScaleSheetLayoutView="100" zoomScalePageLayoutView="0" workbookViewId="0" topLeftCell="A1">
      <selection activeCell="D25" sqref="D25"/>
    </sheetView>
  </sheetViews>
  <sheetFormatPr defaultColWidth="9.140625" defaultRowHeight="12.75"/>
  <cols>
    <col min="1" max="1" width="6.140625" style="92" customWidth="1"/>
    <col min="2" max="2" width="31.57421875" style="92" customWidth="1"/>
    <col min="3" max="3" width="25.140625" style="92" customWidth="1"/>
    <col min="4" max="248" width="9.140625" style="92" customWidth="1"/>
  </cols>
  <sheetData>
    <row r="1" ht="15.75">
      <c r="C1" s="120" t="s">
        <v>193</v>
      </c>
    </row>
    <row r="2" ht="15.75">
      <c r="C2" s="120" t="s">
        <v>203</v>
      </c>
    </row>
    <row r="6" spans="1:3" ht="15.75">
      <c r="A6" s="148" t="s">
        <v>0</v>
      </c>
      <c r="B6" s="148"/>
      <c r="C6" s="148"/>
    </row>
    <row r="7" spans="1:3" ht="38.25" customHeight="1">
      <c r="A7" s="149" t="s">
        <v>212</v>
      </c>
      <c r="B7" s="149"/>
      <c r="C7" s="149"/>
    </row>
    <row r="8" spans="1:2" ht="15.75">
      <c r="A8" s="94"/>
      <c r="B8" s="94"/>
    </row>
    <row r="9" spans="1:3" ht="15.75">
      <c r="A9" s="94"/>
      <c r="B9" s="94"/>
      <c r="C9" s="93" t="s">
        <v>1</v>
      </c>
    </row>
    <row r="10" spans="1:3" ht="33.75" customHeight="1">
      <c r="A10" s="108" t="s">
        <v>2</v>
      </c>
      <c r="B10" s="77" t="s">
        <v>3</v>
      </c>
      <c r="C10" s="77" t="s">
        <v>4</v>
      </c>
    </row>
    <row r="11" spans="1:3" ht="18.75" customHeight="1">
      <c r="A11" s="105">
        <v>1</v>
      </c>
      <c r="B11" s="112" t="s">
        <v>196</v>
      </c>
      <c r="C11" s="113">
        <v>162274</v>
      </c>
    </row>
    <row r="12" spans="1:3" s="92" customFormat="1" ht="15.75">
      <c r="A12" s="106"/>
      <c r="B12" s="111" t="s">
        <v>22</v>
      </c>
      <c r="C12" s="84">
        <f>SUM(C11:C11)</f>
        <v>162274</v>
      </c>
    </row>
  </sheetData>
  <sheetProtection/>
  <mergeCells count="2">
    <mergeCell ref="A6:C6"/>
    <mergeCell ref="A7:C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Зенченко Алена Вячеславовна</cp:lastModifiedBy>
  <cp:lastPrinted>2017-11-01T18:39:37Z</cp:lastPrinted>
  <dcterms:created xsi:type="dcterms:W3CDTF">1996-10-08T23:32:33Z</dcterms:created>
  <dcterms:modified xsi:type="dcterms:W3CDTF">2017-11-01T18:39:53Z</dcterms:modified>
  <cp:category/>
  <cp:version/>
  <cp:contentType/>
  <cp:contentStatus/>
</cp:coreProperties>
</file>